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T:\Financiele dienst\afdelingsmap\Communicatie\Steve\BBC Logins vanaf 2020\Meerjarenplan\2025\MJP 2026-2031\MJP2026-2031 ontwerp 3 DEF - 20-11-2025\Documentatie\voorbereiding\"/>
    </mc:Choice>
  </mc:AlternateContent>
  <xr:revisionPtr revIDLastSave="0" documentId="13_ncr:1_{2250FE45-C111-4DE1-BB80-0A3523A74320}" xr6:coauthVersionLast="47" xr6:coauthVersionMax="47" xr10:uidLastSave="{00000000-0000-0000-0000-000000000000}"/>
  <bookViews>
    <workbookView xWindow="-120" yWindow="-120" windowWidth="29040" windowHeight="15720" tabRatio="929" xr2:uid="{00000000-000D-0000-FFFF-FFFF00000000}"/>
  </bookViews>
  <sheets>
    <sheet name="T2_BI_001000" sheetId="2" r:id="rId1"/>
    <sheet name="T2_BI_002000" sheetId="3" r:id="rId2"/>
    <sheet name="T2_BI_003000" sheetId="4" r:id="rId3"/>
    <sheet name="T2_BI_004000" sheetId="5" r:id="rId4"/>
    <sheet name="T2_BI_005000" sheetId="6" r:id="rId5"/>
    <sheet name="T2_BI_010000" sheetId="8" r:id="rId6"/>
    <sheet name="T2_BI_011000" sheetId="9" r:id="rId7"/>
    <sheet name="T2_BI_011100" sheetId="10" r:id="rId8"/>
    <sheet name="T2_BI_011200" sheetId="11" r:id="rId9"/>
    <sheet name="T2_BI_011500" sheetId="12" r:id="rId10"/>
    <sheet name="T2_BI_011900" sheetId="13" r:id="rId11"/>
    <sheet name="T2_BI_011901" sheetId="14" r:id="rId12"/>
    <sheet name="T2_BI_011902" sheetId="15" r:id="rId13"/>
    <sheet name="T2_BI_011903" sheetId="16" r:id="rId14"/>
    <sheet name="T2_BI_013000" sheetId="18" r:id="rId15"/>
    <sheet name="T2_BI_019000" sheetId="20" r:id="rId16"/>
    <sheet name="T2_BI_020000" sheetId="21" r:id="rId17"/>
    <sheet name="T2_BI_021000" sheetId="22" r:id="rId18"/>
    <sheet name="T2_BI_029000" sheetId="23" r:id="rId19"/>
    <sheet name="T2_BI_030000" sheetId="24" r:id="rId20"/>
    <sheet name="T2_BI_030900" sheetId="25" r:id="rId21"/>
    <sheet name="T2_BI_031000" sheetId="26" r:id="rId22"/>
    <sheet name="T2_BI_031900" sheetId="27" r:id="rId23"/>
    <sheet name="T2_BI_032900" sheetId="29" r:id="rId24"/>
    <sheet name="T2_BI_034000" sheetId="30" r:id="rId25"/>
    <sheet name="T2_BI_034100" sheetId="31" r:id="rId26"/>
    <sheet name="T2_BI_034900" sheetId="32" r:id="rId27"/>
    <sheet name="T2_BI_035000" sheetId="33" r:id="rId28"/>
    <sheet name="T2_BI_038100" sheetId="35" r:id="rId29"/>
    <sheet name="T2_BI_040000" sheetId="37" r:id="rId30"/>
    <sheet name="T2_BI_041000" sheetId="38" r:id="rId31"/>
    <sheet name="T2_BI_047000" sheetId="39" r:id="rId32"/>
    <sheet name="T2_BI_048000" sheetId="40" r:id="rId33"/>
    <sheet name="T2_BI_052000" sheetId="44" r:id="rId34"/>
    <sheet name="T2_BI_052100" sheetId="45" r:id="rId35"/>
    <sheet name="T2_BI_052900" sheetId="47" r:id="rId36"/>
    <sheet name="T2_BI_055000" sheetId="48" r:id="rId37"/>
    <sheet name="T2_BI_060000" sheetId="49" r:id="rId38"/>
    <sheet name="T2_BI_062901" sheetId="53" r:id="rId39"/>
    <sheet name="T2_BI_063000" sheetId="54" r:id="rId40"/>
    <sheet name="T2_BI_064000" sheetId="55" r:id="rId41"/>
    <sheet name="T2_BI_067000" sheetId="58" r:id="rId42"/>
    <sheet name="T2_BI_070000" sheetId="60" r:id="rId43"/>
    <sheet name="T2_BI_070300" sheetId="61" r:id="rId44"/>
    <sheet name="T2_BI_070500" sheetId="62" r:id="rId45"/>
    <sheet name="T2_BI_070900" sheetId="63" r:id="rId46"/>
    <sheet name="T2_BI_071000" sheetId="64" r:id="rId47"/>
    <sheet name="T2_BI_072000" sheetId="66" r:id="rId48"/>
    <sheet name="T2_BI_072900" sheetId="68" r:id="rId49"/>
    <sheet name="T2_BI_074000" sheetId="69" r:id="rId50"/>
    <sheet name="T2_BI_074200" sheetId="70" r:id="rId51"/>
    <sheet name="T2_BI_074201" sheetId="71" r:id="rId52"/>
    <sheet name="T2_BI_074202" sheetId="72" r:id="rId53"/>
    <sheet name="T2_BI_075000" sheetId="73" r:id="rId54"/>
    <sheet name="T2_BI_079000" sheetId="77" r:id="rId55"/>
    <sheet name="T2_BI_082000" sheetId="78" r:id="rId56"/>
    <sheet name="T2_BI_087900" sheetId="79" r:id="rId57"/>
    <sheet name="T2_BI_090000" sheetId="83" r:id="rId58"/>
    <sheet name="T2_BI_090100" sheetId="84" r:id="rId59"/>
    <sheet name="T2_BI_090300" sheetId="86" r:id="rId60"/>
    <sheet name="T2_BI_090900" sheetId="88" r:id="rId61"/>
    <sheet name="T2_BI_093000" sheetId="90" r:id="rId62"/>
    <sheet name="T2_BI_094300" sheetId="91" r:id="rId63"/>
    <sheet name="T2_BI_094500" sheetId="92" r:id="rId64"/>
    <sheet name="T2_BI_094600" sheetId="93" r:id="rId65"/>
    <sheet name="T2_BI_094700" sheetId="94" r:id="rId66"/>
    <sheet name="T2_BI_094800" sheetId="95" r:id="rId67"/>
    <sheet name="T2_BI_095101" sheetId="97" r:id="rId68"/>
    <sheet name="T2_BI_095102" sheetId="98" r:id="rId69"/>
    <sheet name="T2_BI_095200" sheetId="99" r:id="rId70"/>
    <sheet name="T2_BI_095400" sheetId="100" r:id="rId71"/>
    <sheet name="T2_BI_095900" sheetId="101" r:id="rId72"/>
    <sheet name="T2_BI_098001" sheetId="102" r:id="rId73"/>
    <sheet name="T2_BI_098002" sheetId="103" r:id="rId74"/>
    <sheet name="T2_BI_098400" sheetId="104" r:id="rId75"/>
    <sheet name="T2_BI_098500" sheetId="105" r:id="rId76"/>
    <sheet name="T2_BI_099000" sheetId="107" r:id="rId7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" l="1"/>
  <c r="B6" i="2" s="1"/>
  <c r="B5" i="2" s="1"/>
  <c r="C8" i="2"/>
  <c r="D8" i="2"/>
  <c r="D6" i="2" s="1"/>
  <c r="D5" i="2" s="1"/>
  <c r="E8" i="2"/>
  <c r="E6" i="2" s="1"/>
  <c r="F8" i="2"/>
  <c r="G8" i="2"/>
  <c r="B17" i="2"/>
  <c r="C17" i="2"/>
  <c r="C6" i="2" s="1"/>
  <c r="C5" i="2" s="1"/>
  <c r="D17" i="2"/>
  <c r="E17" i="2"/>
  <c r="F17" i="2"/>
  <c r="G17" i="2"/>
  <c r="B30" i="2"/>
  <c r="B31" i="2"/>
  <c r="C31" i="2"/>
  <c r="C30" i="2" s="1"/>
  <c r="D31" i="2"/>
  <c r="D30" i="2" s="1"/>
  <c r="E31" i="2"/>
  <c r="E30" i="2" s="1"/>
  <c r="F31" i="2"/>
  <c r="F30" i="2" s="1"/>
  <c r="G31" i="2"/>
  <c r="G30" i="2" s="1"/>
  <c r="B40" i="2"/>
  <c r="B39" i="2" s="1"/>
  <c r="B38" i="2" s="1"/>
  <c r="B167" i="2" s="1"/>
  <c r="C40" i="2"/>
  <c r="C39" i="2" s="1"/>
  <c r="C38" i="2" s="1"/>
  <c r="C167" i="2" s="1"/>
  <c r="D40" i="2"/>
  <c r="D39" i="2" s="1"/>
  <c r="D38" i="2" s="1"/>
  <c r="D167" i="2" s="1"/>
  <c r="E40" i="2"/>
  <c r="F40" i="2"/>
  <c r="G40" i="2"/>
  <c r="G43" i="2"/>
  <c r="B44" i="2"/>
  <c r="B43" i="2" s="1"/>
  <c r="C44" i="2"/>
  <c r="C43" i="2" s="1"/>
  <c r="D44" i="2"/>
  <c r="D43" i="2" s="1"/>
  <c r="E44" i="2"/>
  <c r="E43" i="2" s="1"/>
  <c r="F44" i="2"/>
  <c r="F43" i="2" s="1"/>
  <c r="G44" i="2"/>
  <c r="B50" i="2"/>
  <c r="C51" i="2"/>
  <c r="C50" i="2" s="1"/>
  <c r="E51" i="2"/>
  <c r="E50" i="2" s="1"/>
  <c r="E39" i="2" s="1"/>
  <c r="E38" i="2" s="1"/>
  <c r="F51" i="2"/>
  <c r="F50" i="2" s="1"/>
  <c r="G51" i="2"/>
  <c r="B53" i="2"/>
  <c r="B51" i="2" s="1"/>
  <c r="C53" i="2"/>
  <c r="D53" i="2"/>
  <c r="D51" i="2" s="1"/>
  <c r="D50" i="2" s="1"/>
  <c r="E53" i="2"/>
  <c r="F53" i="2"/>
  <c r="G53" i="2"/>
  <c r="B60" i="2"/>
  <c r="C60" i="2"/>
  <c r="D60" i="2"/>
  <c r="E60" i="2"/>
  <c r="F60" i="2"/>
  <c r="G60" i="2"/>
  <c r="B73" i="2"/>
  <c r="B168" i="2" s="1"/>
  <c r="B74" i="2"/>
  <c r="C74" i="2"/>
  <c r="D74" i="2"/>
  <c r="E74" i="2"/>
  <c r="F74" i="2"/>
  <c r="G74" i="2"/>
  <c r="C79" i="2"/>
  <c r="C73" i="2" s="1"/>
  <c r="D79" i="2"/>
  <c r="D73" i="2" s="1"/>
  <c r="E79" i="2"/>
  <c r="E73" i="2" s="1"/>
  <c r="F79" i="2"/>
  <c r="F73" i="2" s="1"/>
  <c r="B80" i="2"/>
  <c r="B79" i="2" s="1"/>
  <c r="C80" i="2"/>
  <c r="D80" i="2"/>
  <c r="E80" i="2"/>
  <c r="F80" i="2"/>
  <c r="G80" i="2"/>
  <c r="B86" i="2"/>
  <c r="C86" i="2"/>
  <c r="D86" i="2"/>
  <c r="E86" i="2"/>
  <c r="F86" i="2"/>
  <c r="G86" i="2"/>
  <c r="G79" i="2" s="1"/>
  <c r="B90" i="2"/>
  <c r="C90" i="2"/>
  <c r="D90" i="2"/>
  <c r="E90" i="2"/>
  <c r="F90" i="2"/>
  <c r="G90" i="2"/>
  <c r="E104" i="2"/>
  <c r="E168" i="2" s="1"/>
  <c r="B105" i="2"/>
  <c r="B104" i="2" s="1"/>
  <c r="C105" i="2"/>
  <c r="D105" i="2"/>
  <c r="D104" i="2" s="1"/>
  <c r="D168" i="2" s="1"/>
  <c r="E105" i="2"/>
  <c r="F105" i="2"/>
  <c r="F104" i="2" s="1"/>
  <c r="G105" i="2"/>
  <c r="G110" i="2"/>
  <c r="G104" i="2" s="1"/>
  <c r="B111" i="2"/>
  <c r="C111" i="2"/>
  <c r="C110" i="2" s="1"/>
  <c r="D111" i="2"/>
  <c r="D110" i="2" s="1"/>
  <c r="E111" i="2"/>
  <c r="E110" i="2" s="1"/>
  <c r="F111" i="2"/>
  <c r="F110" i="2" s="1"/>
  <c r="G111" i="2"/>
  <c r="B117" i="2"/>
  <c r="B110" i="2" s="1"/>
  <c r="C117" i="2"/>
  <c r="D117" i="2"/>
  <c r="E117" i="2"/>
  <c r="F117" i="2"/>
  <c r="G117" i="2"/>
  <c r="B121" i="2"/>
  <c r="C121" i="2"/>
  <c r="D121" i="2"/>
  <c r="E121" i="2"/>
  <c r="F121" i="2"/>
  <c r="G121" i="2"/>
  <c r="C130" i="2"/>
  <c r="D130" i="2"/>
  <c r="B131" i="2"/>
  <c r="C131" i="2"/>
  <c r="D131" i="2"/>
  <c r="E131" i="2"/>
  <c r="E130" i="2" s="1"/>
  <c r="F131" i="2"/>
  <c r="G131" i="2"/>
  <c r="G130" i="2" s="1"/>
  <c r="B135" i="2"/>
  <c r="B130" i="2" s="1"/>
  <c r="C135" i="2"/>
  <c r="D135" i="2"/>
  <c r="E135" i="2"/>
  <c r="F135" i="2"/>
  <c r="F130" i="2" s="1"/>
  <c r="B136" i="2"/>
  <c r="C136" i="2"/>
  <c r="D136" i="2"/>
  <c r="E136" i="2"/>
  <c r="F136" i="2"/>
  <c r="G136" i="2"/>
  <c r="G135" i="2" s="1"/>
  <c r="E152" i="2"/>
  <c r="E170" i="2" s="1"/>
  <c r="F152" i="2"/>
  <c r="F170" i="2" s="1"/>
  <c r="B153" i="2"/>
  <c r="C153" i="2"/>
  <c r="D153" i="2"/>
  <c r="E153" i="2"/>
  <c r="F153" i="2"/>
  <c r="G153" i="2"/>
  <c r="E157" i="2"/>
  <c r="F157" i="2"/>
  <c r="G157" i="2"/>
  <c r="G152" i="2" s="1"/>
  <c r="G170" i="2" s="1"/>
  <c r="B158" i="2"/>
  <c r="B157" i="2" s="1"/>
  <c r="C158" i="2"/>
  <c r="C157" i="2" s="1"/>
  <c r="C152" i="2" s="1"/>
  <c r="C170" i="2" s="1"/>
  <c r="D158" i="2"/>
  <c r="D157" i="2" s="1"/>
  <c r="D152" i="2" s="1"/>
  <c r="D170" i="2" s="1"/>
  <c r="E158" i="2"/>
  <c r="F158" i="2"/>
  <c r="G158" i="2"/>
  <c r="F5" i="3"/>
  <c r="B6" i="3"/>
  <c r="B5" i="3" s="1"/>
  <c r="B8" i="3"/>
  <c r="C8" i="3"/>
  <c r="D8" i="3"/>
  <c r="E8" i="3"/>
  <c r="E6" i="3" s="1"/>
  <c r="F8" i="3"/>
  <c r="G8" i="3"/>
  <c r="G6" i="3" s="1"/>
  <c r="B17" i="3"/>
  <c r="C17" i="3"/>
  <c r="C6" i="3" s="1"/>
  <c r="D17" i="3"/>
  <c r="D6" i="3" s="1"/>
  <c r="E17" i="3"/>
  <c r="F17" i="3"/>
  <c r="F6" i="3" s="1"/>
  <c r="G17" i="3"/>
  <c r="B30" i="3"/>
  <c r="G30" i="3"/>
  <c r="G5" i="3" s="1"/>
  <c r="B31" i="3"/>
  <c r="C31" i="3"/>
  <c r="C30" i="3" s="1"/>
  <c r="D31" i="3"/>
  <c r="D30" i="3" s="1"/>
  <c r="E31" i="3"/>
  <c r="E30" i="3" s="1"/>
  <c r="F31" i="3"/>
  <c r="F30" i="3" s="1"/>
  <c r="G31" i="3"/>
  <c r="B40" i="3"/>
  <c r="C40" i="3"/>
  <c r="D40" i="3"/>
  <c r="E40" i="3"/>
  <c r="F40" i="3"/>
  <c r="G40" i="3"/>
  <c r="G43" i="3"/>
  <c r="B44" i="3"/>
  <c r="B43" i="3" s="1"/>
  <c r="C44" i="3"/>
  <c r="C43" i="3" s="1"/>
  <c r="C39" i="3" s="1"/>
  <c r="C38" i="3" s="1"/>
  <c r="D44" i="3"/>
  <c r="D43" i="3" s="1"/>
  <c r="E44" i="3"/>
  <c r="E43" i="3" s="1"/>
  <c r="E39" i="3" s="1"/>
  <c r="E38" i="3" s="1"/>
  <c r="F44" i="3"/>
  <c r="F43" i="3" s="1"/>
  <c r="G44" i="3"/>
  <c r="B50" i="3"/>
  <c r="C51" i="3"/>
  <c r="C50" i="3" s="1"/>
  <c r="D51" i="3"/>
  <c r="D50" i="3" s="1"/>
  <c r="E51" i="3"/>
  <c r="E50" i="3" s="1"/>
  <c r="F51" i="3"/>
  <c r="G51" i="3"/>
  <c r="B53" i="3"/>
  <c r="B51" i="3" s="1"/>
  <c r="C53" i="3"/>
  <c r="D53" i="3"/>
  <c r="E53" i="3"/>
  <c r="F53" i="3"/>
  <c r="G53" i="3"/>
  <c r="B60" i="3"/>
  <c r="C60" i="3"/>
  <c r="D60" i="3"/>
  <c r="E60" i="3"/>
  <c r="F60" i="3"/>
  <c r="G60" i="3"/>
  <c r="G50" i="3" s="1"/>
  <c r="G39" i="3" s="1"/>
  <c r="G38" i="3" s="1"/>
  <c r="B74" i="3"/>
  <c r="C74" i="3"/>
  <c r="D74" i="3"/>
  <c r="E74" i="3"/>
  <c r="F74" i="3"/>
  <c r="G74" i="3"/>
  <c r="B79" i="3"/>
  <c r="C79" i="3"/>
  <c r="C73" i="3" s="1"/>
  <c r="D79" i="3"/>
  <c r="D73" i="3" s="1"/>
  <c r="E79" i="3"/>
  <c r="F79" i="3"/>
  <c r="F73" i="3" s="1"/>
  <c r="B80" i="3"/>
  <c r="C80" i="3"/>
  <c r="D80" i="3"/>
  <c r="E80" i="3"/>
  <c r="F80" i="3"/>
  <c r="G80" i="3"/>
  <c r="B86" i="3"/>
  <c r="C86" i="3"/>
  <c r="D86" i="3"/>
  <c r="E86" i="3"/>
  <c r="F86" i="3"/>
  <c r="G86" i="3"/>
  <c r="B90" i="3"/>
  <c r="B73" i="3" s="1"/>
  <c r="C90" i="3"/>
  <c r="D90" i="3"/>
  <c r="E90" i="3"/>
  <c r="F90" i="3"/>
  <c r="G90" i="3"/>
  <c r="E104" i="3"/>
  <c r="B105" i="3"/>
  <c r="C105" i="3"/>
  <c r="D105" i="3"/>
  <c r="E105" i="3"/>
  <c r="F105" i="3"/>
  <c r="F104" i="3" s="1"/>
  <c r="F168" i="3" s="1"/>
  <c r="G105" i="3"/>
  <c r="B111" i="3"/>
  <c r="C111" i="3"/>
  <c r="C110" i="3" s="1"/>
  <c r="C104" i="3" s="1"/>
  <c r="C168" i="3" s="1"/>
  <c r="D111" i="3"/>
  <c r="D110" i="3" s="1"/>
  <c r="E111" i="3"/>
  <c r="E110" i="3" s="1"/>
  <c r="F111" i="3"/>
  <c r="F110" i="3" s="1"/>
  <c r="G111" i="3"/>
  <c r="B117" i="3"/>
  <c r="C117" i="3"/>
  <c r="D117" i="3"/>
  <c r="E117" i="3"/>
  <c r="F117" i="3"/>
  <c r="G117" i="3"/>
  <c r="G110" i="3" s="1"/>
  <c r="G104" i="3" s="1"/>
  <c r="B121" i="3"/>
  <c r="C121" i="3"/>
  <c r="D121" i="3"/>
  <c r="E121" i="3"/>
  <c r="F121" i="3"/>
  <c r="G121" i="3"/>
  <c r="D130" i="3"/>
  <c r="B131" i="3"/>
  <c r="C131" i="3"/>
  <c r="C130" i="3" s="1"/>
  <c r="D131" i="3"/>
  <c r="E131" i="3"/>
  <c r="E130" i="3" s="1"/>
  <c r="F131" i="3"/>
  <c r="F130" i="3" s="1"/>
  <c r="G131" i="3"/>
  <c r="G130" i="3" s="1"/>
  <c r="B135" i="3"/>
  <c r="B130" i="3" s="1"/>
  <c r="C135" i="3"/>
  <c r="D135" i="3"/>
  <c r="F135" i="3"/>
  <c r="B136" i="3"/>
  <c r="C136" i="3"/>
  <c r="D136" i="3"/>
  <c r="E136" i="3"/>
  <c r="E135" i="3" s="1"/>
  <c r="F136" i="3"/>
  <c r="G136" i="3"/>
  <c r="G135" i="3" s="1"/>
  <c r="C152" i="3"/>
  <c r="C170" i="3" s="1"/>
  <c r="E152" i="3"/>
  <c r="E170" i="3" s="1"/>
  <c r="B153" i="3"/>
  <c r="C153" i="3"/>
  <c r="D153" i="3"/>
  <c r="E153" i="3"/>
  <c r="F153" i="3"/>
  <c r="G153" i="3"/>
  <c r="C157" i="3"/>
  <c r="E157" i="3"/>
  <c r="F157" i="3"/>
  <c r="F152" i="3" s="1"/>
  <c r="G157" i="3"/>
  <c r="B158" i="3"/>
  <c r="B157" i="3" s="1"/>
  <c r="B152" i="3" s="1"/>
  <c r="B170" i="3" s="1"/>
  <c r="C158" i="3"/>
  <c r="D158" i="3"/>
  <c r="D157" i="3" s="1"/>
  <c r="D152" i="3" s="1"/>
  <c r="D170" i="3" s="1"/>
  <c r="E158" i="3"/>
  <c r="F158" i="3"/>
  <c r="G158" i="3"/>
  <c r="B6" i="4"/>
  <c r="B5" i="4" s="1"/>
  <c r="D6" i="4"/>
  <c r="D5" i="4" s="1"/>
  <c r="B8" i="4"/>
  <c r="C8" i="4"/>
  <c r="D8" i="4"/>
  <c r="E8" i="4"/>
  <c r="E6" i="4" s="1"/>
  <c r="E5" i="4" s="1"/>
  <c r="F8" i="4"/>
  <c r="F6" i="4" s="1"/>
  <c r="F5" i="4" s="1"/>
  <c r="G8" i="4"/>
  <c r="G6" i="4" s="1"/>
  <c r="G5" i="4" s="1"/>
  <c r="B17" i="4"/>
  <c r="C17" i="4"/>
  <c r="D17" i="4"/>
  <c r="E17" i="4"/>
  <c r="F17" i="4"/>
  <c r="G17" i="4"/>
  <c r="E30" i="4"/>
  <c r="G30" i="4"/>
  <c r="B31" i="4"/>
  <c r="B30" i="4" s="1"/>
  <c r="C31" i="4"/>
  <c r="C30" i="4" s="1"/>
  <c r="D31" i="4"/>
  <c r="D30" i="4" s="1"/>
  <c r="E31" i="4"/>
  <c r="F31" i="4"/>
  <c r="F30" i="4" s="1"/>
  <c r="G31" i="4"/>
  <c r="G39" i="4"/>
  <c r="G38" i="4" s="1"/>
  <c r="B40" i="4"/>
  <c r="B39" i="4" s="1"/>
  <c r="B38" i="4" s="1"/>
  <c r="B167" i="4" s="1"/>
  <c r="B169" i="4" s="1"/>
  <c r="B171" i="4" s="1"/>
  <c r="C40" i="4"/>
  <c r="D40" i="4"/>
  <c r="E40" i="4"/>
  <c r="F40" i="4"/>
  <c r="G40" i="4"/>
  <c r="C43" i="4"/>
  <c r="C39" i="4" s="1"/>
  <c r="C38" i="4" s="1"/>
  <c r="E43" i="4"/>
  <c r="G43" i="4"/>
  <c r="B44" i="4"/>
  <c r="B43" i="4" s="1"/>
  <c r="C44" i="4"/>
  <c r="D44" i="4"/>
  <c r="D43" i="4" s="1"/>
  <c r="D39" i="4" s="1"/>
  <c r="D38" i="4" s="1"/>
  <c r="D167" i="4" s="1"/>
  <c r="E44" i="4"/>
  <c r="F44" i="4"/>
  <c r="F43" i="4" s="1"/>
  <c r="G44" i="4"/>
  <c r="B51" i="4"/>
  <c r="B50" i="4" s="1"/>
  <c r="C51" i="4"/>
  <c r="C50" i="4" s="1"/>
  <c r="D51" i="4"/>
  <c r="D50" i="4" s="1"/>
  <c r="E51" i="4"/>
  <c r="E50" i="4" s="1"/>
  <c r="E39" i="4" s="1"/>
  <c r="E38" i="4" s="1"/>
  <c r="F51" i="4"/>
  <c r="B53" i="4"/>
  <c r="C53" i="4"/>
  <c r="D53" i="4"/>
  <c r="E53" i="4"/>
  <c r="F53" i="4"/>
  <c r="G53" i="4"/>
  <c r="G51" i="4" s="1"/>
  <c r="G50" i="4" s="1"/>
  <c r="B60" i="4"/>
  <c r="C60" i="4"/>
  <c r="D60" i="4"/>
  <c r="E60" i="4"/>
  <c r="F60" i="4"/>
  <c r="G60" i="4"/>
  <c r="B74" i="4"/>
  <c r="C74" i="4"/>
  <c r="D74" i="4"/>
  <c r="E74" i="4"/>
  <c r="F74" i="4"/>
  <c r="F73" i="4" s="1"/>
  <c r="G74" i="4"/>
  <c r="G73" i="4" s="1"/>
  <c r="F79" i="4"/>
  <c r="B80" i="4"/>
  <c r="C80" i="4"/>
  <c r="D80" i="4"/>
  <c r="E80" i="4"/>
  <c r="F80" i="4"/>
  <c r="G80" i="4"/>
  <c r="G79" i="4" s="1"/>
  <c r="B86" i="4"/>
  <c r="B79" i="4" s="1"/>
  <c r="B73" i="4" s="1"/>
  <c r="C86" i="4"/>
  <c r="C79" i="4" s="1"/>
  <c r="D86" i="4"/>
  <c r="D79" i="4" s="1"/>
  <c r="D73" i="4" s="1"/>
  <c r="E86" i="4"/>
  <c r="F86" i="4"/>
  <c r="G86" i="4"/>
  <c r="B90" i="4"/>
  <c r="C90" i="4"/>
  <c r="D90" i="4"/>
  <c r="E90" i="4"/>
  <c r="F90" i="4"/>
  <c r="G90" i="4"/>
  <c r="F104" i="4"/>
  <c r="F168" i="4" s="1"/>
  <c r="B105" i="4"/>
  <c r="B104" i="4" s="1"/>
  <c r="C105" i="4"/>
  <c r="D105" i="4"/>
  <c r="E105" i="4"/>
  <c r="F105" i="4"/>
  <c r="G105" i="4"/>
  <c r="C110" i="4"/>
  <c r="C104" i="4" s="1"/>
  <c r="B111" i="4"/>
  <c r="B110" i="4" s="1"/>
  <c r="C111" i="4"/>
  <c r="D111" i="4"/>
  <c r="D110" i="4" s="1"/>
  <c r="D104" i="4" s="1"/>
  <c r="D168" i="4" s="1"/>
  <c r="E111" i="4"/>
  <c r="F111" i="4"/>
  <c r="F110" i="4" s="1"/>
  <c r="G111" i="4"/>
  <c r="B117" i="4"/>
  <c r="C117" i="4"/>
  <c r="D117" i="4"/>
  <c r="E117" i="4"/>
  <c r="E110" i="4" s="1"/>
  <c r="E104" i="4" s="1"/>
  <c r="F117" i="4"/>
  <c r="G117" i="4"/>
  <c r="G110" i="4" s="1"/>
  <c r="G104" i="4" s="1"/>
  <c r="G168" i="4" s="1"/>
  <c r="B121" i="4"/>
  <c r="C121" i="4"/>
  <c r="D121" i="4"/>
  <c r="E121" i="4"/>
  <c r="F121" i="4"/>
  <c r="G121" i="4"/>
  <c r="B130" i="4"/>
  <c r="B170" i="4" s="1"/>
  <c r="B131" i="4"/>
  <c r="C131" i="4"/>
  <c r="D131" i="4"/>
  <c r="D130" i="4" s="1"/>
  <c r="E131" i="4"/>
  <c r="F131" i="4"/>
  <c r="G131" i="4"/>
  <c r="B135" i="4"/>
  <c r="D135" i="4"/>
  <c r="B136" i="4"/>
  <c r="C136" i="4"/>
  <c r="C135" i="4" s="1"/>
  <c r="D136" i="4"/>
  <c r="E136" i="4"/>
  <c r="E135" i="4" s="1"/>
  <c r="F136" i="4"/>
  <c r="F135" i="4" s="1"/>
  <c r="G136" i="4"/>
  <c r="G135" i="4" s="1"/>
  <c r="G130" i="4" s="1"/>
  <c r="F152" i="4"/>
  <c r="B153" i="4"/>
  <c r="C153" i="4"/>
  <c r="D153" i="4"/>
  <c r="E153" i="4"/>
  <c r="F153" i="4"/>
  <c r="G153" i="4"/>
  <c r="G152" i="4" s="1"/>
  <c r="B157" i="4"/>
  <c r="B152" i="4" s="1"/>
  <c r="C157" i="4"/>
  <c r="C152" i="4" s="1"/>
  <c r="D157" i="4"/>
  <c r="D152" i="4" s="1"/>
  <c r="D170" i="4" s="1"/>
  <c r="E157" i="4"/>
  <c r="F157" i="4"/>
  <c r="B158" i="4"/>
  <c r="C158" i="4"/>
  <c r="D158" i="4"/>
  <c r="E158" i="4"/>
  <c r="F158" i="4"/>
  <c r="G158" i="4"/>
  <c r="G157" i="4" s="1"/>
  <c r="G167" i="4"/>
  <c r="G169" i="4" s="1"/>
  <c r="B168" i="4"/>
  <c r="B5" i="5"/>
  <c r="C5" i="5"/>
  <c r="G6" i="5"/>
  <c r="B8" i="5"/>
  <c r="C8" i="5"/>
  <c r="C6" i="5" s="1"/>
  <c r="D8" i="5"/>
  <c r="E8" i="5"/>
  <c r="E6" i="5" s="1"/>
  <c r="F8" i="5"/>
  <c r="F6" i="5" s="1"/>
  <c r="F5" i="5" s="1"/>
  <c r="G8" i="5"/>
  <c r="B17" i="5"/>
  <c r="B6" i="5" s="1"/>
  <c r="C17" i="5"/>
  <c r="D17" i="5"/>
  <c r="E17" i="5"/>
  <c r="F17" i="5"/>
  <c r="G17" i="5"/>
  <c r="E30" i="5"/>
  <c r="E5" i="5" s="1"/>
  <c r="F30" i="5"/>
  <c r="G30" i="5"/>
  <c r="B31" i="5"/>
  <c r="B30" i="5" s="1"/>
  <c r="C31" i="5"/>
  <c r="C30" i="5" s="1"/>
  <c r="D31" i="5"/>
  <c r="D30" i="5" s="1"/>
  <c r="E31" i="5"/>
  <c r="F31" i="5"/>
  <c r="G31" i="5"/>
  <c r="B40" i="5"/>
  <c r="C40" i="5"/>
  <c r="D40" i="5"/>
  <c r="E40" i="5"/>
  <c r="F40" i="5"/>
  <c r="G40" i="5"/>
  <c r="C43" i="5"/>
  <c r="D43" i="5"/>
  <c r="E43" i="5"/>
  <c r="F43" i="5"/>
  <c r="G43" i="5"/>
  <c r="B44" i="5"/>
  <c r="B43" i="5" s="1"/>
  <c r="C44" i="5"/>
  <c r="D44" i="5"/>
  <c r="E44" i="5"/>
  <c r="F44" i="5"/>
  <c r="G44" i="5"/>
  <c r="G50" i="5"/>
  <c r="B51" i="5"/>
  <c r="B50" i="5" s="1"/>
  <c r="C51" i="5"/>
  <c r="C50" i="5" s="1"/>
  <c r="D51" i="5"/>
  <c r="F51" i="5"/>
  <c r="B53" i="5"/>
  <c r="C53" i="5"/>
  <c r="D53" i="5"/>
  <c r="E53" i="5"/>
  <c r="E51" i="5" s="1"/>
  <c r="F53" i="5"/>
  <c r="G53" i="5"/>
  <c r="G51" i="5" s="1"/>
  <c r="B60" i="5"/>
  <c r="C60" i="5"/>
  <c r="D60" i="5"/>
  <c r="E60" i="5"/>
  <c r="F60" i="5"/>
  <c r="F50" i="5" s="1"/>
  <c r="F39" i="5" s="1"/>
  <c r="F38" i="5" s="1"/>
  <c r="F167" i="5" s="1"/>
  <c r="G60" i="5"/>
  <c r="B73" i="5"/>
  <c r="B74" i="5"/>
  <c r="C74" i="5"/>
  <c r="D74" i="5"/>
  <c r="E74" i="5"/>
  <c r="F74" i="5"/>
  <c r="G74" i="5"/>
  <c r="G73" i="5" s="1"/>
  <c r="B79" i="5"/>
  <c r="B80" i="5"/>
  <c r="C80" i="5"/>
  <c r="C79" i="5" s="1"/>
  <c r="D80" i="5"/>
  <c r="E80" i="5"/>
  <c r="E79" i="5" s="1"/>
  <c r="F80" i="5"/>
  <c r="F79" i="5" s="1"/>
  <c r="G80" i="5"/>
  <c r="G79" i="5" s="1"/>
  <c r="B86" i="5"/>
  <c r="C86" i="5"/>
  <c r="D86" i="5"/>
  <c r="D79" i="5" s="1"/>
  <c r="E86" i="5"/>
  <c r="F86" i="5"/>
  <c r="G86" i="5"/>
  <c r="B90" i="5"/>
  <c r="C90" i="5"/>
  <c r="D90" i="5"/>
  <c r="E90" i="5"/>
  <c r="F90" i="5"/>
  <c r="G90" i="5"/>
  <c r="B105" i="5"/>
  <c r="B104" i="5" s="1"/>
  <c r="B168" i="5" s="1"/>
  <c r="C105" i="5"/>
  <c r="D105" i="5"/>
  <c r="E105" i="5"/>
  <c r="F105" i="5"/>
  <c r="G105" i="5"/>
  <c r="C110" i="5"/>
  <c r="C104" i="5" s="1"/>
  <c r="D110" i="5"/>
  <c r="D104" i="5" s="1"/>
  <c r="E110" i="5"/>
  <c r="E104" i="5" s="1"/>
  <c r="B111" i="5"/>
  <c r="B110" i="5" s="1"/>
  <c r="C111" i="5"/>
  <c r="D111" i="5"/>
  <c r="E111" i="5"/>
  <c r="F111" i="5"/>
  <c r="G111" i="5"/>
  <c r="B117" i="5"/>
  <c r="C117" i="5"/>
  <c r="D117" i="5"/>
  <c r="E117" i="5"/>
  <c r="F117" i="5"/>
  <c r="F110" i="5" s="1"/>
  <c r="F104" i="5" s="1"/>
  <c r="G117" i="5"/>
  <c r="G110" i="5" s="1"/>
  <c r="B121" i="5"/>
  <c r="C121" i="5"/>
  <c r="D121" i="5"/>
  <c r="E121" i="5"/>
  <c r="F121" i="5"/>
  <c r="G121" i="5"/>
  <c r="B131" i="5"/>
  <c r="C131" i="5"/>
  <c r="D131" i="5"/>
  <c r="E131" i="5"/>
  <c r="E130" i="5" s="1"/>
  <c r="F131" i="5"/>
  <c r="F130" i="5" s="1"/>
  <c r="G131" i="5"/>
  <c r="B135" i="5"/>
  <c r="B136" i="5"/>
  <c r="C136" i="5"/>
  <c r="C135" i="5" s="1"/>
  <c r="D136" i="5"/>
  <c r="D135" i="5" s="1"/>
  <c r="E136" i="5"/>
  <c r="E135" i="5" s="1"/>
  <c r="F136" i="5"/>
  <c r="F135" i="5" s="1"/>
  <c r="G136" i="5"/>
  <c r="G135" i="5" s="1"/>
  <c r="G130" i="5" s="1"/>
  <c r="B153" i="5"/>
  <c r="C153" i="5"/>
  <c r="C152" i="5" s="1"/>
  <c r="D153" i="5"/>
  <c r="E153" i="5"/>
  <c r="E152" i="5" s="1"/>
  <c r="E170" i="5" s="1"/>
  <c r="F153" i="5"/>
  <c r="G153" i="5"/>
  <c r="B157" i="5"/>
  <c r="B152" i="5" s="1"/>
  <c r="C157" i="5"/>
  <c r="D157" i="5"/>
  <c r="D152" i="5" s="1"/>
  <c r="F157" i="5"/>
  <c r="B158" i="5"/>
  <c r="C158" i="5"/>
  <c r="D158" i="5"/>
  <c r="E158" i="5"/>
  <c r="E157" i="5" s="1"/>
  <c r="F158" i="5"/>
  <c r="G158" i="5"/>
  <c r="G157" i="5" s="1"/>
  <c r="C5" i="6"/>
  <c r="B8" i="6"/>
  <c r="C8" i="6"/>
  <c r="C6" i="6" s="1"/>
  <c r="D8" i="6"/>
  <c r="D6" i="6" s="1"/>
  <c r="E8" i="6"/>
  <c r="E6" i="6" s="1"/>
  <c r="E5" i="6" s="1"/>
  <c r="F8" i="6"/>
  <c r="F6" i="6" s="1"/>
  <c r="F5" i="6" s="1"/>
  <c r="G8" i="6"/>
  <c r="B17" i="6"/>
  <c r="C17" i="6"/>
  <c r="D17" i="6"/>
  <c r="E17" i="6"/>
  <c r="F17" i="6"/>
  <c r="G17" i="6"/>
  <c r="G6" i="6" s="1"/>
  <c r="G5" i="6" s="1"/>
  <c r="C30" i="6"/>
  <c r="E30" i="6"/>
  <c r="F30" i="6"/>
  <c r="G30" i="6"/>
  <c r="B31" i="6"/>
  <c r="B30" i="6" s="1"/>
  <c r="C31" i="6"/>
  <c r="D31" i="6"/>
  <c r="D30" i="6" s="1"/>
  <c r="D5" i="6" s="1"/>
  <c r="E31" i="6"/>
  <c r="F31" i="6"/>
  <c r="G31" i="6"/>
  <c r="F38" i="6"/>
  <c r="F167" i="6" s="1"/>
  <c r="B40" i="6"/>
  <c r="C40" i="6"/>
  <c r="D40" i="6"/>
  <c r="E40" i="6"/>
  <c r="F40" i="6"/>
  <c r="G40" i="6"/>
  <c r="B43" i="6"/>
  <c r="C43" i="6"/>
  <c r="D43" i="6"/>
  <c r="D39" i="6" s="1"/>
  <c r="D38" i="6" s="1"/>
  <c r="E43" i="6"/>
  <c r="F43" i="6"/>
  <c r="B44" i="6"/>
  <c r="C44" i="6"/>
  <c r="D44" i="6"/>
  <c r="E44" i="6"/>
  <c r="F44" i="6"/>
  <c r="G44" i="6"/>
  <c r="G43" i="6" s="1"/>
  <c r="B51" i="6"/>
  <c r="D51" i="6"/>
  <c r="D50" i="6" s="1"/>
  <c r="B53" i="6"/>
  <c r="C53" i="6"/>
  <c r="C51" i="6" s="1"/>
  <c r="D53" i="6"/>
  <c r="E53" i="6"/>
  <c r="E51" i="6" s="1"/>
  <c r="E50" i="6" s="1"/>
  <c r="F53" i="6"/>
  <c r="F51" i="6" s="1"/>
  <c r="F50" i="6" s="1"/>
  <c r="F39" i="6" s="1"/>
  <c r="G53" i="6"/>
  <c r="G51" i="6" s="1"/>
  <c r="G50" i="6" s="1"/>
  <c r="B60" i="6"/>
  <c r="C60" i="6"/>
  <c r="C50" i="6" s="1"/>
  <c r="D60" i="6"/>
  <c r="E60" i="6"/>
  <c r="F60" i="6"/>
  <c r="G60" i="6"/>
  <c r="E73" i="6"/>
  <c r="B74" i="6"/>
  <c r="C74" i="6"/>
  <c r="D74" i="6"/>
  <c r="E74" i="6"/>
  <c r="F74" i="6"/>
  <c r="F73" i="6" s="1"/>
  <c r="G74" i="6"/>
  <c r="B79" i="6"/>
  <c r="G79" i="6"/>
  <c r="G73" i="6" s="1"/>
  <c r="B80" i="6"/>
  <c r="C80" i="6"/>
  <c r="C79" i="6" s="1"/>
  <c r="D80" i="6"/>
  <c r="D79" i="6" s="1"/>
  <c r="E80" i="6"/>
  <c r="E79" i="6" s="1"/>
  <c r="F80" i="6"/>
  <c r="F79" i="6" s="1"/>
  <c r="G80" i="6"/>
  <c r="B86" i="6"/>
  <c r="C86" i="6"/>
  <c r="D86" i="6"/>
  <c r="E86" i="6"/>
  <c r="F86" i="6"/>
  <c r="G86" i="6"/>
  <c r="B90" i="6"/>
  <c r="C90" i="6"/>
  <c r="D90" i="6"/>
  <c r="E90" i="6"/>
  <c r="F90" i="6"/>
  <c r="G90" i="6"/>
  <c r="B105" i="6"/>
  <c r="C105" i="6"/>
  <c r="D105" i="6"/>
  <c r="E105" i="6"/>
  <c r="E104" i="6" s="1"/>
  <c r="E168" i="6" s="1"/>
  <c r="F105" i="6"/>
  <c r="G105" i="6"/>
  <c r="D110" i="6"/>
  <c r="D104" i="6" s="1"/>
  <c r="E110" i="6"/>
  <c r="F110" i="6"/>
  <c r="F104" i="6" s="1"/>
  <c r="B111" i="6"/>
  <c r="B110" i="6" s="1"/>
  <c r="B104" i="6" s="1"/>
  <c r="C111" i="6"/>
  <c r="D111" i="6"/>
  <c r="E111" i="6"/>
  <c r="F111" i="6"/>
  <c r="G111" i="6"/>
  <c r="G110" i="6" s="1"/>
  <c r="B117" i="6"/>
  <c r="C117" i="6"/>
  <c r="C110" i="6" s="1"/>
  <c r="C104" i="6" s="1"/>
  <c r="D117" i="6"/>
  <c r="E117" i="6"/>
  <c r="F117" i="6"/>
  <c r="G117" i="6"/>
  <c r="B121" i="6"/>
  <c r="C121" i="6"/>
  <c r="D121" i="6"/>
  <c r="E121" i="6"/>
  <c r="F121" i="6"/>
  <c r="G121" i="6"/>
  <c r="C130" i="6"/>
  <c r="F130" i="6"/>
  <c r="G130" i="6"/>
  <c r="B131" i="6"/>
  <c r="B130" i="6" s="1"/>
  <c r="C131" i="6"/>
  <c r="D131" i="6"/>
  <c r="E131" i="6"/>
  <c r="F131" i="6"/>
  <c r="G131" i="6"/>
  <c r="G135" i="6"/>
  <c r="B136" i="6"/>
  <c r="B135" i="6" s="1"/>
  <c r="C136" i="6"/>
  <c r="C135" i="6" s="1"/>
  <c r="D136" i="6"/>
  <c r="D135" i="6" s="1"/>
  <c r="E136" i="6"/>
  <c r="E135" i="6" s="1"/>
  <c r="E130" i="6" s="1"/>
  <c r="F136" i="6"/>
  <c r="F135" i="6" s="1"/>
  <c r="G136" i="6"/>
  <c r="B152" i="6"/>
  <c r="B153" i="6"/>
  <c r="C153" i="6"/>
  <c r="D153" i="6"/>
  <c r="D152" i="6" s="1"/>
  <c r="E153" i="6"/>
  <c r="E152" i="6" s="1"/>
  <c r="E170" i="6" s="1"/>
  <c r="F153" i="6"/>
  <c r="G153" i="6"/>
  <c r="G152" i="6" s="1"/>
  <c r="G170" i="6" s="1"/>
  <c r="B157" i="6"/>
  <c r="D157" i="6"/>
  <c r="B158" i="6"/>
  <c r="C158" i="6"/>
  <c r="C157" i="6" s="1"/>
  <c r="D158" i="6"/>
  <c r="E158" i="6"/>
  <c r="E157" i="6" s="1"/>
  <c r="F158" i="6"/>
  <c r="F157" i="6" s="1"/>
  <c r="G158" i="6"/>
  <c r="G157" i="6" s="1"/>
  <c r="B170" i="6"/>
  <c r="B5" i="8"/>
  <c r="C6" i="8"/>
  <c r="C5" i="8" s="1"/>
  <c r="D6" i="8"/>
  <c r="D5" i="8" s="1"/>
  <c r="B8" i="8"/>
  <c r="B6" i="8" s="1"/>
  <c r="C8" i="8"/>
  <c r="D8" i="8"/>
  <c r="E8" i="8"/>
  <c r="F8" i="8"/>
  <c r="G8" i="8"/>
  <c r="B17" i="8"/>
  <c r="C17" i="8"/>
  <c r="D17" i="8"/>
  <c r="E17" i="8"/>
  <c r="E6" i="8" s="1"/>
  <c r="E5" i="8" s="1"/>
  <c r="F17" i="8"/>
  <c r="F6" i="8" s="1"/>
  <c r="F5" i="8" s="1"/>
  <c r="G17" i="8"/>
  <c r="G6" i="8" s="1"/>
  <c r="G5" i="8" s="1"/>
  <c r="B30" i="8"/>
  <c r="C30" i="8"/>
  <c r="D30" i="8"/>
  <c r="F30" i="8"/>
  <c r="B31" i="8"/>
  <c r="C31" i="8"/>
  <c r="D31" i="8"/>
  <c r="E31" i="8"/>
  <c r="E30" i="8" s="1"/>
  <c r="F31" i="8"/>
  <c r="G31" i="8"/>
  <c r="G30" i="8" s="1"/>
  <c r="B40" i="8"/>
  <c r="C40" i="8"/>
  <c r="D40" i="8"/>
  <c r="E40" i="8"/>
  <c r="F40" i="8"/>
  <c r="G40" i="8"/>
  <c r="B43" i="8"/>
  <c r="B39" i="8" s="1"/>
  <c r="B38" i="8" s="1"/>
  <c r="B167" i="8" s="1"/>
  <c r="D43" i="8"/>
  <c r="B44" i="8"/>
  <c r="C44" i="8"/>
  <c r="C43" i="8" s="1"/>
  <c r="D44" i="8"/>
  <c r="E44" i="8"/>
  <c r="E43" i="8" s="1"/>
  <c r="F44" i="8"/>
  <c r="F43" i="8" s="1"/>
  <c r="G44" i="8"/>
  <c r="G43" i="8" s="1"/>
  <c r="B50" i="8"/>
  <c r="C50" i="8"/>
  <c r="G51" i="8"/>
  <c r="B53" i="8"/>
  <c r="B51" i="8" s="1"/>
  <c r="C53" i="8"/>
  <c r="C51" i="8" s="1"/>
  <c r="D53" i="8"/>
  <c r="D51" i="8" s="1"/>
  <c r="D50" i="8" s="1"/>
  <c r="E53" i="8"/>
  <c r="E51" i="8" s="1"/>
  <c r="E50" i="8" s="1"/>
  <c r="F53" i="8"/>
  <c r="F51" i="8" s="1"/>
  <c r="F50" i="8" s="1"/>
  <c r="G53" i="8"/>
  <c r="B60" i="8"/>
  <c r="C60" i="8"/>
  <c r="D60" i="8"/>
  <c r="E60" i="8"/>
  <c r="F60" i="8"/>
  <c r="G60" i="8"/>
  <c r="G73" i="8"/>
  <c r="B74" i="8"/>
  <c r="B73" i="8" s="1"/>
  <c r="C74" i="8"/>
  <c r="D74" i="8"/>
  <c r="D73" i="8" s="1"/>
  <c r="E74" i="8"/>
  <c r="F74" i="8"/>
  <c r="G74" i="8"/>
  <c r="C79" i="8"/>
  <c r="C73" i="8" s="1"/>
  <c r="E79" i="8"/>
  <c r="E73" i="8" s="1"/>
  <c r="B80" i="8"/>
  <c r="B79" i="8" s="1"/>
  <c r="C80" i="8"/>
  <c r="D80" i="8"/>
  <c r="D79" i="8" s="1"/>
  <c r="E80" i="8"/>
  <c r="F80" i="8"/>
  <c r="F79" i="8" s="1"/>
  <c r="F73" i="8" s="1"/>
  <c r="G80" i="8"/>
  <c r="B86" i="8"/>
  <c r="C86" i="8"/>
  <c r="D86" i="8"/>
  <c r="E86" i="8"/>
  <c r="F86" i="8"/>
  <c r="G86" i="8"/>
  <c r="G79" i="8" s="1"/>
  <c r="B90" i="8"/>
  <c r="C90" i="8"/>
  <c r="D90" i="8"/>
  <c r="E90" i="8"/>
  <c r="F90" i="8"/>
  <c r="G90" i="8"/>
  <c r="B104" i="8"/>
  <c r="B168" i="8" s="1"/>
  <c r="B105" i="8"/>
  <c r="C105" i="8"/>
  <c r="D105" i="8"/>
  <c r="E105" i="8"/>
  <c r="F105" i="8"/>
  <c r="G105" i="8"/>
  <c r="D110" i="8"/>
  <c r="B111" i="8"/>
  <c r="C111" i="8"/>
  <c r="C110" i="8" s="1"/>
  <c r="D111" i="8"/>
  <c r="E111" i="8"/>
  <c r="E110" i="8" s="1"/>
  <c r="F111" i="8"/>
  <c r="F110" i="8" s="1"/>
  <c r="G111" i="8"/>
  <c r="G110" i="8" s="1"/>
  <c r="G104" i="8" s="1"/>
  <c r="G168" i="8" s="1"/>
  <c r="B117" i="8"/>
  <c r="B110" i="8" s="1"/>
  <c r="C117" i="8"/>
  <c r="D117" i="8"/>
  <c r="E117" i="8"/>
  <c r="F117" i="8"/>
  <c r="G117" i="8"/>
  <c r="B121" i="8"/>
  <c r="C121" i="8"/>
  <c r="D121" i="8"/>
  <c r="E121" i="8"/>
  <c r="F121" i="8"/>
  <c r="G121" i="8"/>
  <c r="C130" i="8"/>
  <c r="B131" i="8"/>
  <c r="B130" i="8" s="1"/>
  <c r="C131" i="8"/>
  <c r="D131" i="8"/>
  <c r="E131" i="8"/>
  <c r="F131" i="8"/>
  <c r="G131" i="8"/>
  <c r="C135" i="8"/>
  <c r="D135" i="8"/>
  <c r="D130" i="8" s="1"/>
  <c r="E135" i="8"/>
  <c r="E130" i="8" s="1"/>
  <c r="F135" i="8"/>
  <c r="F130" i="8" s="1"/>
  <c r="G135" i="8"/>
  <c r="B136" i="8"/>
  <c r="B135" i="8" s="1"/>
  <c r="C136" i="8"/>
  <c r="D136" i="8"/>
  <c r="E136" i="8"/>
  <c r="F136" i="8"/>
  <c r="G136" i="8"/>
  <c r="B153" i="8"/>
  <c r="C153" i="8"/>
  <c r="C152" i="8" s="1"/>
  <c r="D153" i="8"/>
  <c r="D152" i="8" s="1"/>
  <c r="D170" i="8" s="1"/>
  <c r="E153" i="8"/>
  <c r="F153" i="8"/>
  <c r="F152" i="8" s="1"/>
  <c r="F170" i="8" s="1"/>
  <c r="G153" i="8"/>
  <c r="G157" i="8"/>
  <c r="G152" i="8" s="1"/>
  <c r="B158" i="8"/>
  <c r="B157" i="8" s="1"/>
  <c r="C158" i="8"/>
  <c r="C157" i="8" s="1"/>
  <c r="D158" i="8"/>
  <c r="D157" i="8" s="1"/>
  <c r="E158" i="8"/>
  <c r="E157" i="8" s="1"/>
  <c r="E152" i="8" s="1"/>
  <c r="E170" i="8" s="1"/>
  <c r="F158" i="8"/>
  <c r="F157" i="8" s="1"/>
  <c r="G158" i="8"/>
  <c r="E5" i="9"/>
  <c r="D6" i="9"/>
  <c r="D5" i="9" s="1"/>
  <c r="E6" i="9"/>
  <c r="F6" i="9"/>
  <c r="F5" i="9" s="1"/>
  <c r="B8" i="9"/>
  <c r="B6" i="9" s="1"/>
  <c r="B5" i="9" s="1"/>
  <c r="C8" i="9"/>
  <c r="D8" i="9"/>
  <c r="E8" i="9"/>
  <c r="F8" i="9"/>
  <c r="G8" i="9"/>
  <c r="G6" i="9" s="1"/>
  <c r="B17" i="9"/>
  <c r="C17" i="9"/>
  <c r="C6" i="9" s="1"/>
  <c r="C5" i="9" s="1"/>
  <c r="D17" i="9"/>
  <c r="E17" i="9"/>
  <c r="F17" i="9"/>
  <c r="G17" i="9"/>
  <c r="B30" i="9"/>
  <c r="D30" i="9"/>
  <c r="B31" i="9"/>
  <c r="C31" i="9"/>
  <c r="C30" i="9" s="1"/>
  <c r="D31" i="9"/>
  <c r="E31" i="9"/>
  <c r="E30" i="9" s="1"/>
  <c r="F31" i="9"/>
  <c r="F30" i="9" s="1"/>
  <c r="G31" i="9"/>
  <c r="G30" i="9" s="1"/>
  <c r="B40" i="9"/>
  <c r="C40" i="9"/>
  <c r="D40" i="9"/>
  <c r="E40" i="9"/>
  <c r="F40" i="9"/>
  <c r="G40" i="9"/>
  <c r="B43" i="9"/>
  <c r="G43" i="9"/>
  <c r="G39" i="9" s="1"/>
  <c r="G38" i="9" s="1"/>
  <c r="B44" i="9"/>
  <c r="C44" i="9"/>
  <c r="C43" i="9" s="1"/>
  <c r="D44" i="9"/>
  <c r="D43" i="9" s="1"/>
  <c r="E44" i="9"/>
  <c r="E43" i="9" s="1"/>
  <c r="F44" i="9"/>
  <c r="F43" i="9" s="1"/>
  <c r="G44" i="9"/>
  <c r="B50" i="9"/>
  <c r="E51" i="9"/>
  <c r="G51" i="9"/>
  <c r="G50" i="9" s="1"/>
  <c r="B53" i="9"/>
  <c r="B51" i="9" s="1"/>
  <c r="C53" i="9"/>
  <c r="C51" i="9" s="1"/>
  <c r="C50" i="9" s="1"/>
  <c r="D53" i="9"/>
  <c r="D51" i="9" s="1"/>
  <c r="D50" i="9" s="1"/>
  <c r="E53" i="9"/>
  <c r="F53" i="9"/>
  <c r="F51" i="9" s="1"/>
  <c r="F50" i="9" s="1"/>
  <c r="G53" i="9"/>
  <c r="B60" i="9"/>
  <c r="C60" i="9"/>
  <c r="D60" i="9"/>
  <c r="E60" i="9"/>
  <c r="F60" i="9"/>
  <c r="G60" i="9"/>
  <c r="E73" i="9"/>
  <c r="B74" i="9"/>
  <c r="B73" i="9" s="1"/>
  <c r="C74" i="9"/>
  <c r="D74" i="9"/>
  <c r="E74" i="9"/>
  <c r="F74" i="9"/>
  <c r="G74" i="9"/>
  <c r="G73" i="9" s="1"/>
  <c r="C79" i="9"/>
  <c r="C73" i="9" s="1"/>
  <c r="G79" i="9"/>
  <c r="B80" i="9"/>
  <c r="B79" i="9" s="1"/>
  <c r="C80" i="9"/>
  <c r="D80" i="9"/>
  <c r="D79" i="9" s="1"/>
  <c r="D73" i="9" s="1"/>
  <c r="E80" i="9"/>
  <c r="F80" i="9"/>
  <c r="G80" i="9"/>
  <c r="B86" i="9"/>
  <c r="C86" i="9"/>
  <c r="D86" i="9"/>
  <c r="E86" i="9"/>
  <c r="E79" i="9" s="1"/>
  <c r="F86" i="9"/>
  <c r="F79" i="9" s="1"/>
  <c r="F73" i="9" s="1"/>
  <c r="G86" i="9"/>
  <c r="B90" i="9"/>
  <c r="C90" i="9"/>
  <c r="D90" i="9"/>
  <c r="E90" i="9"/>
  <c r="F90" i="9"/>
  <c r="G90" i="9"/>
  <c r="B105" i="9"/>
  <c r="C105" i="9"/>
  <c r="D105" i="9"/>
  <c r="E105" i="9"/>
  <c r="F105" i="9"/>
  <c r="G105" i="9"/>
  <c r="G110" i="9"/>
  <c r="G104" i="9" s="1"/>
  <c r="B111" i="9"/>
  <c r="C111" i="9"/>
  <c r="C110" i="9" s="1"/>
  <c r="D111" i="9"/>
  <c r="D110" i="9" s="1"/>
  <c r="E111" i="9"/>
  <c r="E110" i="9" s="1"/>
  <c r="F111" i="9"/>
  <c r="F110" i="9" s="1"/>
  <c r="G111" i="9"/>
  <c r="B117" i="9"/>
  <c r="B110" i="9" s="1"/>
  <c r="C117" i="9"/>
  <c r="D117" i="9"/>
  <c r="E117" i="9"/>
  <c r="F117" i="9"/>
  <c r="G117" i="9"/>
  <c r="B121" i="9"/>
  <c r="C121" i="9"/>
  <c r="D121" i="9"/>
  <c r="E121" i="9"/>
  <c r="F121" i="9"/>
  <c r="G121" i="9"/>
  <c r="F130" i="9"/>
  <c r="B131" i="9"/>
  <c r="C131" i="9"/>
  <c r="D131" i="9"/>
  <c r="E131" i="9"/>
  <c r="F131" i="9"/>
  <c r="G131" i="9"/>
  <c r="G130" i="9" s="1"/>
  <c r="B135" i="9"/>
  <c r="B130" i="9" s="1"/>
  <c r="C135" i="9"/>
  <c r="C130" i="9" s="1"/>
  <c r="D135" i="9"/>
  <c r="D130" i="9" s="1"/>
  <c r="E135" i="9"/>
  <c r="F135" i="9"/>
  <c r="B136" i="9"/>
  <c r="C136" i="9"/>
  <c r="D136" i="9"/>
  <c r="E136" i="9"/>
  <c r="F136" i="9"/>
  <c r="G136" i="9"/>
  <c r="G135" i="9" s="1"/>
  <c r="G152" i="9"/>
  <c r="B153" i="9"/>
  <c r="B152" i="9" s="1"/>
  <c r="C153" i="9"/>
  <c r="D153" i="9"/>
  <c r="D152" i="9" s="1"/>
  <c r="E153" i="9"/>
  <c r="F153" i="9"/>
  <c r="G153" i="9"/>
  <c r="C157" i="9"/>
  <c r="C152" i="9" s="1"/>
  <c r="C170" i="9" s="1"/>
  <c r="E157" i="9"/>
  <c r="E152" i="9" s="1"/>
  <c r="G157" i="9"/>
  <c r="B158" i="9"/>
  <c r="B157" i="9" s="1"/>
  <c r="C158" i="9"/>
  <c r="D158" i="9"/>
  <c r="D157" i="9" s="1"/>
  <c r="E158" i="9"/>
  <c r="F158" i="9"/>
  <c r="F157" i="9" s="1"/>
  <c r="F152" i="9" s="1"/>
  <c r="G158" i="9"/>
  <c r="F170" i="9"/>
  <c r="G170" i="9"/>
  <c r="F5" i="10"/>
  <c r="G5" i="10"/>
  <c r="B6" i="10"/>
  <c r="B5" i="10" s="1"/>
  <c r="F6" i="10"/>
  <c r="B8" i="10"/>
  <c r="C8" i="10"/>
  <c r="D8" i="10"/>
  <c r="E8" i="10"/>
  <c r="F8" i="10"/>
  <c r="G8" i="10"/>
  <c r="G6" i="10" s="1"/>
  <c r="B17" i="10"/>
  <c r="C17" i="10"/>
  <c r="C6" i="10" s="1"/>
  <c r="C5" i="10" s="1"/>
  <c r="D17" i="10"/>
  <c r="D6" i="10" s="1"/>
  <c r="D5" i="10" s="1"/>
  <c r="E17" i="10"/>
  <c r="F17" i="10"/>
  <c r="G17" i="10"/>
  <c r="B30" i="10"/>
  <c r="G30" i="10"/>
  <c r="B31" i="10"/>
  <c r="C31" i="10"/>
  <c r="C30" i="10" s="1"/>
  <c r="D31" i="10"/>
  <c r="D30" i="10" s="1"/>
  <c r="E31" i="10"/>
  <c r="E30" i="10" s="1"/>
  <c r="F31" i="10"/>
  <c r="F30" i="10" s="1"/>
  <c r="G31" i="10"/>
  <c r="C39" i="10"/>
  <c r="C38" i="10" s="1"/>
  <c r="E39" i="10"/>
  <c r="E38" i="10" s="1"/>
  <c r="B40" i="10"/>
  <c r="C40" i="10"/>
  <c r="D40" i="10"/>
  <c r="E40" i="10"/>
  <c r="F40" i="10"/>
  <c r="G40" i="10"/>
  <c r="G43" i="10"/>
  <c r="G39" i="10" s="1"/>
  <c r="G38" i="10" s="1"/>
  <c r="G167" i="10" s="1"/>
  <c r="B44" i="10"/>
  <c r="B43" i="10" s="1"/>
  <c r="C44" i="10"/>
  <c r="C43" i="10" s="1"/>
  <c r="D44" i="10"/>
  <c r="D43" i="10" s="1"/>
  <c r="E44" i="10"/>
  <c r="E43" i="10" s="1"/>
  <c r="F44" i="10"/>
  <c r="F43" i="10" s="1"/>
  <c r="G44" i="10"/>
  <c r="C51" i="10"/>
  <c r="C50" i="10" s="1"/>
  <c r="D51" i="10"/>
  <c r="D50" i="10" s="1"/>
  <c r="E51" i="10"/>
  <c r="E50" i="10" s="1"/>
  <c r="F51" i="10"/>
  <c r="G51" i="10"/>
  <c r="B53" i="10"/>
  <c r="B51" i="10" s="1"/>
  <c r="B50" i="10" s="1"/>
  <c r="C53" i="10"/>
  <c r="D53" i="10"/>
  <c r="E53" i="10"/>
  <c r="F53" i="10"/>
  <c r="G53" i="10"/>
  <c r="B60" i="10"/>
  <c r="C60" i="10"/>
  <c r="D60" i="10"/>
  <c r="E60" i="10"/>
  <c r="F60" i="10"/>
  <c r="G60" i="10"/>
  <c r="G50" i="10" s="1"/>
  <c r="B74" i="10"/>
  <c r="C74" i="10"/>
  <c r="D74" i="10"/>
  <c r="E74" i="10"/>
  <c r="F74" i="10"/>
  <c r="G74" i="10"/>
  <c r="B79" i="10"/>
  <c r="C79" i="10"/>
  <c r="C73" i="10" s="1"/>
  <c r="D79" i="10"/>
  <c r="D73" i="10" s="1"/>
  <c r="E79" i="10"/>
  <c r="F79" i="10"/>
  <c r="F73" i="10" s="1"/>
  <c r="B80" i="10"/>
  <c r="C80" i="10"/>
  <c r="D80" i="10"/>
  <c r="E80" i="10"/>
  <c r="F80" i="10"/>
  <c r="G80" i="10"/>
  <c r="B86" i="10"/>
  <c r="C86" i="10"/>
  <c r="D86" i="10"/>
  <c r="E86" i="10"/>
  <c r="F86" i="10"/>
  <c r="G86" i="10"/>
  <c r="B90" i="10"/>
  <c r="B73" i="10" s="1"/>
  <c r="C90" i="10"/>
  <c r="D90" i="10"/>
  <c r="E90" i="10"/>
  <c r="F90" i="10"/>
  <c r="G90" i="10"/>
  <c r="E104" i="10"/>
  <c r="B105" i="10"/>
  <c r="C105" i="10"/>
  <c r="D105" i="10"/>
  <c r="E105" i="10"/>
  <c r="F105" i="10"/>
  <c r="G105" i="10"/>
  <c r="B111" i="10"/>
  <c r="C111" i="10"/>
  <c r="C110" i="10" s="1"/>
  <c r="C104" i="10" s="1"/>
  <c r="C168" i="10" s="1"/>
  <c r="D111" i="10"/>
  <c r="D110" i="10" s="1"/>
  <c r="E111" i="10"/>
  <c r="E110" i="10" s="1"/>
  <c r="F111" i="10"/>
  <c r="F110" i="10" s="1"/>
  <c r="G111" i="10"/>
  <c r="B117" i="10"/>
  <c r="C117" i="10"/>
  <c r="D117" i="10"/>
  <c r="E117" i="10"/>
  <c r="F117" i="10"/>
  <c r="G117" i="10"/>
  <c r="G110" i="10" s="1"/>
  <c r="G104" i="10" s="1"/>
  <c r="B121" i="10"/>
  <c r="C121" i="10"/>
  <c r="D121" i="10"/>
  <c r="E121" i="10"/>
  <c r="F121" i="10"/>
  <c r="G121" i="10"/>
  <c r="B131" i="10"/>
  <c r="C131" i="10"/>
  <c r="C130" i="10" s="1"/>
  <c r="D131" i="10"/>
  <c r="E131" i="10"/>
  <c r="E130" i="10" s="1"/>
  <c r="F131" i="10"/>
  <c r="G131" i="10"/>
  <c r="G130" i="10" s="1"/>
  <c r="B135" i="10"/>
  <c r="B130" i="10" s="1"/>
  <c r="B170" i="10" s="1"/>
  <c r="C135" i="10"/>
  <c r="D135" i="10"/>
  <c r="D130" i="10" s="1"/>
  <c r="F135" i="10"/>
  <c r="B136" i="10"/>
  <c r="C136" i="10"/>
  <c r="D136" i="10"/>
  <c r="E136" i="10"/>
  <c r="E135" i="10" s="1"/>
  <c r="F136" i="10"/>
  <c r="G136" i="10"/>
  <c r="G135" i="10" s="1"/>
  <c r="C152" i="10"/>
  <c r="D152" i="10"/>
  <c r="D170" i="10" s="1"/>
  <c r="B153" i="10"/>
  <c r="C153" i="10"/>
  <c r="D153" i="10"/>
  <c r="E153" i="10"/>
  <c r="E152" i="10" s="1"/>
  <c r="F153" i="10"/>
  <c r="G153" i="10"/>
  <c r="C157" i="10"/>
  <c r="E157" i="10"/>
  <c r="F157" i="10"/>
  <c r="F152" i="10" s="1"/>
  <c r="B158" i="10"/>
  <c r="B157" i="10" s="1"/>
  <c r="B152" i="10" s="1"/>
  <c r="C158" i="10"/>
  <c r="D158" i="10"/>
  <c r="D157" i="10" s="1"/>
  <c r="E158" i="10"/>
  <c r="F158" i="10"/>
  <c r="G158" i="10"/>
  <c r="G157" i="10" s="1"/>
  <c r="C167" i="10"/>
  <c r="C169" i="10" s="1"/>
  <c r="C171" i="10" s="1"/>
  <c r="C170" i="10"/>
  <c r="B6" i="11"/>
  <c r="B5" i="11" s="1"/>
  <c r="D6" i="11"/>
  <c r="B8" i="11"/>
  <c r="C8" i="11"/>
  <c r="D8" i="11"/>
  <c r="E8" i="11"/>
  <c r="E6" i="11" s="1"/>
  <c r="F8" i="11"/>
  <c r="F6" i="11" s="1"/>
  <c r="F5" i="11" s="1"/>
  <c r="G8" i="11"/>
  <c r="G6" i="11" s="1"/>
  <c r="G5" i="11" s="1"/>
  <c r="B17" i="11"/>
  <c r="C17" i="11"/>
  <c r="D17" i="11"/>
  <c r="E17" i="11"/>
  <c r="F17" i="11"/>
  <c r="G17" i="11"/>
  <c r="C30" i="11"/>
  <c r="D30" i="11"/>
  <c r="D5" i="11" s="1"/>
  <c r="G30" i="11"/>
  <c r="B31" i="11"/>
  <c r="B30" i="11" s="1"/>
  <c r="C31" i="11"/>
  <c r="D31" i="11"/>
  <c r="E31" i="11"/>
  <c r="E30" i="11" s="1"/>
  <c r="F31" i="11"/>
  <c r="F30" i="11" s="1"/>
  <c r="G31" i="11"/>
  <c r="B40" i="11"/>
  <c r="C40" i="11"/>
  <c r="D40" i="11"/>
  <c r="E40" i="11"/>
  <c r="F40" i="11"/>
  <c r="G40" i="11"/>
  <c r="C43" i="11"/>
  <c r="E43" i="11"/>
  <c r="F43" i="11"/>
  <c r="F39" i="11" s="1"/>
  <c r="F38" i="11" s="1"/>
  <c r="B44" i="11"/>
  <c r="B43" i="11" s="1"/>
  <c r="C44" i="11"/>
  <c r="D44" i="11"/>
  <c r="D43" i="11" s="1"/>
  <c r="E44" i="11"/>
  <c r="F44" i="11"/>
  <c r="G44" i="11"/>
  <c r="G43" i="11" s="1"/>
  <c r="F50" i="11"/>
  <c r="G50" i="11"/>
  <c r="F51" i="11"/>
  <c r="G51" i="11"/>
  <c r="B53" i="11"/>
  <c r="B51" i="11" s="1"/>
  <c r="B50" i="11" s="1"/>
  <c r="C53" i="11"/>
  <c r="C51" i="11" s="1"/>
  <c r="C50" i="11" s="1"/>
  <c r="D53" i="11"/>
  <c r="D51" i="11" s="1"/>
  <c r="D50" i="11" s="1"/>
  <c r="E53" i="11"/>
  <c r="E51" i="11" s="1"/>
  <c r="E50" i="11" s="1"/>
  <c r="F53" i="11"/>
  <c r="G53" i="11"/>
  <c r="B60" i="11"/>
  <c r="C60" i="11"/>
  <c r="D60" i="11"/>
  <c r="E60" i="11"/>
  <c r="F60" i="11"/>
  <c r="G60" i="11"/>
  <c r="E73" i="11"/>
  <c r="F73" i="11"/>
  <c r="B74" i="11"/>
  <c r="C74" i="11"/>
  <c r="D74" i="11"/>
  <c r="E74" i="11"/>
  <c r="F74" i="11"/>
  <c r="G74" i="11"/>
  <c r="D79" i="11"/>
  <c r="E79" i="11"/>
  <c r="B80" i="11"/>
  <c r="B79" i="11" s="1"/>
  <c r="B73" i="11" s="1"/>
  <c r="C80" i="11"/>
  <c r="C79" i="11" s="1"/>
  <c r="C73" i="11" s="1"/>
  <c r="D80" i="11"/>
  <c r="E80" i="11"/>
  <c r="F80" i="11"/>
  <c r="F79" i="11" s="1"/>
  <c r="G80" i="11"/>
  <c r="G79" i="11" s="1"/>
  <c r="B86" i="11"/>
  <c r="C86" i="11"/>
  <c r="D86" i="11"/>
  <c r="E86" i="11"/>
  <c r="F86" i="11"/>
  <c r="G86" i="11"/>
  <c r="B90" i="11"/>
  <c r="C90" i="11"/>
  <c r="D90" i="11"/>
  <c r="D73" i="11" s="1"/>
  <c r="D168" i="11" s="1"/>
  <c r="E90" i="11"/>
  <c r="F90" i="11"/>
  <c r="G90" i="11"/>
  <c r="B104" i="11"/>
  <c r="C104" i="11"/>
  <c r="C168" i="11" s="1"/>
  <c r="B105" i="11"/>
  <c r="C105" i="11"/>
  <c r="D105" i="11"/>
  <c r="E105" i="11"/>
  <c r="E104" i="11" s="1"/>
  <c r="F105" i="11"/>
  <c r="G105" i="11"/>
  <c r="D110" i="11"/>
  <c r="D104" i="11" s="1"/>
  <c r="E110" i="11"/>
  <c r="F110" i="11"/>
  <c r="B111" i="11"/>
  <c r="C111" i="11"/>
  <c r="C110" i="11" s="1"/>
  <c r="D111" i="11"/>
  <c r="E111" i="11"/>
  <c r="F111" i="11"/>
  <c r="G111" i="11"/>
  <c r="B117" i="11"/>
  <c r="B110" i="11" s="1"/>
  <c r="C117" i="11"/>
  <c r="D117" i="11"/>
  <c r="E117" i="11"/>
  <c r="F117" i="11"/>
  <c r="G117" i="11"/>
  <c r="B121" i="11"/>
  <c r="C121" i="11"/>
  <c r="D121" i="11"/>
  <c r="E121" i="11"/>
  <c r="F121" i="11"/>
  <c r="G121" i="11"/>
  <c r="B130" i="11"/>
  <c r="B131" i="11"/>
  <c r="C131" i="11"/>
  <c r="C130" i="11" s="1"/>
  <c r="D131" i="11"/>
  <c r="D130" i="11" s="1"/>
  <c r="E131" i="11"/>
  <c r="F131" i="11"/>
  <c r="G131" i="11"/>
  <c r="G130" i="11" s="1"/>
  <c r="B135" i="11"/>
  <c r="C135" i="11"/>
  <c r="D135" i="11"/>
  <c r="E135" i="11"/>
  <c r="F135" i="11"/>
  <c r="F130" i="11" s="1"/>
  <c r="B136" i="11"/>
  <c r="C136" i="11"/>
  <c r="D136" i="11"/>
  <c r="E136" i="11"/>
  <c r="F136" i="11"/>
  <c r="G136" i="11"/>
  <c r="G135" i="11" s="1"/>
  <c r="G152" i="11"/>
  <c r="G170" i="11" s="1"/>
  <c r="B153" i="11"/>
  <c r="B152" i="11" s="1"/>
  <c r="B170" i="11" s="1"/>
  <c r="C153" i="11"/>
  <c r="D153" i="11"/>
  <c r="E153" i="11"/>
  <c r="F153" i="11"/>
  <c r="F152" i="11" s="1"/>
  <c r="G153" i="11"/>
  <c r="B157" i="11"/>
  <c r="F157" i="11"/>
  <c r="G157" i="11"/>
  <c r="B158" i="11"/>
  <c r="C158" i="11"/>
  <c r="C157" i="11" s="1"/>
  <c r="D158" i="11"/>
  <c r="D157" i="11" s="1"/>
  <c r="D152" i="11" s="1"/>
  <c r="E158" i="11"/>
  <c r="E157" i="11" s="1"/>
  <c r="E152" i="11" s="1"/>
  <c r="F158" i="11"/>
  <c r="G158" i="11"/>
  <c r="E168" i="11"/>
  <c r="F170" i="11"/>
  <c r="C6" i="12"/>
  <c r="C5" i="12" s="1"/>
  <c r="B8" i="12"/>
  <c r="B6" i="12" s="1"/>
  <c r="B5" i="12" s="1"/>
  <c r="C8" i="12"/>
  <c r="D8" i="12"/>
  <c r="E8" i="12"/>
  <c r="F8" i="12"/>
  <c r="G8" i="12"/>
  <c r="G6" i="12" s="1"/>
  <c r="G5" i="12" s="1"/>
  <c r="B17" i="12"/>
  <c r="C17" i="12"/>
  <c r="D17" i="12"/>
  <c r="D6" i="12" s="1"/>
  <c r="D5" i="12" s="1"/>
  <c r="E17" i="12"/>
  <c r="F17" i="12"/>
  <c r="F6" i="12" s="1"/>
  <c r="G17" i="12"/>
  <c r="B30" i="12"/>
  <c r="D30" i="12"/>
  <c r="E30" i="12"/>
  <c r="B31" i="12"/>
  <c r="C31" i="12"/>
  <c r="C30" i="12" s="1"/>
  <c r="D31" i="12"/>
  <c r="E31" i="12"/>
  <c r="F31" i="12"/>
  <c r="F30" i="12" s="1"/>
  <c r="G31" i="12"/>
  <c r="G30" i="12" s="1"/>
  <c r="F38" i="12"/>
  <c r="B40" i="12"/>
  <c r="C40" i="12"/>
  <c r="C39" i="12" s="1"/>
  <c r="C38" i="12" s="1"/>
  <c r="C167" i="12" s="1"/>
  <c r="D40" i="12"/>
  <c r="E40" i="12"/>
  <c r="F40" i="12"/>
  <c r="G40" i="12"/>
  <c r="C43" i="12"/>
  <c r="B44" i="12"/>
  <c r="B43" i="12" s="1"/>
  <c r="C44" i="12"/>
  <c r="D44" i="12"/>
  <c r="D43" i="12" s="1"/>
  <c r="E44" i="12"/>
  <c r="E43" i="12" s="1"/>
  <c r="F44" i="12"/>
  <c r="F43" i="12" s="1"/>
  <c r="F39" i="12" s="1"/>
  <c r="G44" i="12"/>
  <c r="G43" i="12" s="1"/>
  <c r="D50" i="12"/>
  <c r="E50" i="12"/>
  <c r="D51" i="12"/>
  <c r="E51" i="12"/>
  <c r="B53" i="12"/>
  <c r="B51" i="12" s="1"/>
  <c r="C53" i="12"/>
  <c r="C51" i="12" s="1"/>
  <c r="C50" i="12" s="1"/>
  <c r="D53" i="12"/>
  <c r="E53" i="12"/>
  <c r="F53" i="12"/>
  <c r="F51" i="12" s="1"/>
  <c r="F50" i="12" s="1"/>
  <c r="G53" i="12"/>
  <c r="G51" i="12" s="1"/>
  <c r="G50" i="12" s="1"/>
  <c r="B60" i="12"/>
  <c r="C60" i="12"/>
  <c r="D60" i="12"/>
  <c r="E60" i="12"/>
  <c r="F60" i="12"/>
  <c r="G60" i="12"/>
  <c r="B74" i="12"/>
  <c r="C74" i="12"/>
  <c r="C73" i="12" s="1"/>
  <c r="D74" i="12"/>
  <c r="E74" i="12"/>
  <c r="F74" i="12"/>
  <c r="G74" i="12"/>
  <c r="G73" i="12" s="1"/>
  <c r="B79" i="12"/>
  <c r="B73" i="12" s="1"/>
  <c r="C79" i="12"/>
  <c r="B80" i="12"/>
  <c r="C80" i="12"/>
  <c r="D80" i="12"/>
  <c r="E80" i="12"/>
  <c r="F80" i="12"/>
  <c r="F79" i="12" s="1"/>
  <c r="G80" i="12"/>
  <c r="G79" i="12" s="1"/>
  <c r="B86" i="12"/>
  <c r="C86" i="12"/>
  <c r="D86" i="12"/>
  <c r="E86" i="12"/>
  <c r="F86" i="12"/>
  <c r="G86" i="12"/>
  <c r="B90" i="12"/>
  <c r="C90" i="12"/>
  <c r="D90" i="12"/>
  <c r="E90" i="12"/>
  <c r="F90" i="12"/>
  <c r="G90" i="12"/>
  <c r="B105" i="12"/>
  <c r="C105" i="12"/>
  <c r="C104" i="12" s="1"/>
  <c r="C168" i="12" s="1"/>
  <c r="D105" i="12"/>
  <c r="E105" i="12"/>
  <c r="F105" i="12"/>
  <c r="G105" i="12"/>
  <c r="C110" i="12"/>
  <c r="B111" i="12"/>
  <c r="B110" i="12" s="1"/>
  <c r="B104" i="12" s="1"/>
  <c r="C111" i="12"/>
  <c r="D111" i="12"/>
  <c r="D110" i="12" s="1"/>
  <c r="E111" i="12"/>
  <c r="E110" i="12" s="1"/>
  <c r="F111" i="12"/>
  <c r="F110" i="12" s="1"/>
  <c r="G111" i="12"/>
  <c r="G110" i="12" s="1"/>
  <c r="B117" i="12"/>
  <c r="C117" i="12"/>
  <c r="D117" i="12"/>
  <c r="E117" i="12"/>
  <c r="F117" i="12"/>
  <c r="G117" i="12"/>
  <c r="B121" i="12"/>
  <c r="C121" i="12"/>
  <c r="D121" i="12"/>
  <c r="E121" i="12"/>
  <c r="F121" i="12"/>
  <c r="G121" i="12"/>
  <c r="F130" i="12"/>
  <c r="B131" i="12"/>
  <c r="C131" i="12"/>
  <c r="D131" i="12"/>
  <c r="E131" i="12"/>
  <c r="F131" i="12"/>
  <c r="G131" i="12"/>
  <c r="G130" i="12" s="1"/>
  <c r="C135" i="12"/>
  <c r="D135" i="12"/>
  <c r="D130" i="12" s="1"/>
  <c r="F135" i="12"/>
  <c r="B136" i="12"/>
  <c r="B135" i="12" s="1"/>
  <c r="B130" i="12" s="1"/>
  <c r="C136" i="12"/>
  <c r="D136" i="12"/>
  <c r="E136" i="12"/>
  <c r="E135" i="12" s="1"/>
  <c r="F136" i="12"/>
  <c r="G136" i="12"/>
  <c r="G135" i="12" s="1"/>
  <c r="B152" i="12"/>
  <c r="B153" i="12"/>
  <c r="C153" i="12"/>
  <c r="D153" i="12"/>
  <c r="D152" i="12" s="1"/>
  <c r="D170" i="12" s="1"/>
  <c r="E153" i="12"/>
  <c r="E152" i="12" s="1"/>
  <c r="F153" i="12"/>
  <c r="F152" i="12" s="1"/>
  <c r="G153" i="12"/>
  <c r="D157" i="12"/>
  <c r="E157" i="12"/>
  <c r="B158" i="12"/>
  <c r="B157" i="12" s="1"/>
  <c r="C158" i="12"/>
  <c r="C157" i="12" s="1"/>
  <c r="C152" i="12" s="1"/>
  <c r="D158" i="12"/>
  <c r="E158" i="12"/>
  <c r="F158" i="12"/>
  <c r="F157" i="12" s="1"/>
  <c r="G158" i="12"/>
  <c r="G157" i="12" s="1"/>
  <c r="B168" i="12"/>
  <c r="F170" i="12"/>
  <c r="B8" i="13"/>
  <c r="C8" i="13"/>
  <c r="D8" i="13"/>
  <c r="E8" i="13"/>
  <c r="E6" i="13" s="1"/>
  <c r="F8" i="13"/>
  <c r="F6" i="13" s="1"/>
  <c r="G8" i="13"/>
  <c r="G6" i="13" s="1"/>
  <c r="G5" i="13" s="1"/>
  <c r="B17" i="13"/>
  <c r="C17" i="13"/>
  <c r="D17" i="13"/>
  <c r="D6" i="13" s="1"/>
  <c r="E17" i="13"/>
  <c r="F17" i="13"/>
  <c r="G17" i="13"/>
  <c r="B31" i="13"/>
  <c r="B30" i="13" s="1"/>
  <c r="C31" i="13"/>
  <c r="C30" i="13" s="1"/>
  <c r="D31" i="13"/>
  <c r="D30" i="13" s="1"/>
  <c r="D5" i="13" s="1"/>
  <c r="E31" i="13"/>
  <c r="E30" i="13" s="1"/>
  <c r="F31" i="13"/>
  <c r="F30" i="13" s="1"/>
  <c r="F5" i="13" s="1"/>
  <c r="G31" i="13"/>
  <c r="G30" i="13" s="1"/>
  <c r="B40" i="13"/>
  <c r="C40" i="13"/>
  <c r="D40" i="13"/>
  <c r="E40" i="13"/>
  <c r="F40" i="13"/>
  <c r="G40" i="13"/>
  <c r="B43" i="13"/>
  <c r="C43" i="13"/>
  <c r="F43" i="13"/>
  <c r="G43" i="13"/>
  <c r="B44" i="13"/>
  <c r="C44" i="13"/>
  <c r="D44" i="13"/>
  <c r="D43" i="13" s="1"/>
  <c r="D39" i="13" s="1"/>
  <c r="D38" i="13" s="1"/>
  <c r="D167" i="13" s="1"/>
  <c r="E44" i="13"/>
  <c r="E43" i="13" s="1"/>
  <c r="F44" i="13"/>
  <c r="G44" i="13"/>
  <c r="C50" i="13"/>
  <c r="D50" i="13"/>
  <c r="B51" i="13"/>
  <c r="B50" i="13" s="1"/>
  <c r="C51" i="13"/>
  <c r="B53" i="13"/>
  <c r="C53" i="13"/>
  <c r="D53" i="13"/>
  <c r="D51" i="13" s="1"/>
  <c r="E53" i="13"/>
  <c r="E51" i="13" s="1"/>
  <c r="F53" i="13"/>
  <c r="F51" i="13" s="1"/>
  <c r="F50" i="13" s="1"/>
  <c r="F39" i="13" s="1"/>
  <c r="F38" i="13" s="1"/>
  <c r="F167" i="13" s="1"/>
  <c r="G53" i="13"/>
  <c r="G51" i="13" s="1"/>
  <c r="G50" i="13" s="1"/>
  <c r="B60" i="13"/>
  <c r="C60" i="13"/>
  <c r="D60" i="13"/>
  <c r="E60" i="13"/>
  <c r="F60" i="13"/>
  <c r="G60" i="13"/>
  <c r="B74" i="13"/>
  <c r="C74" i="13"/>
  <c r="D74" i="13"/>
  <c r="E74" i="13"/>
  <c r="F74" i="13"/>
  <c r="G74" i="13"/>
  <c r="G73" i="13" s="1"/>
  <c r="B79" i="13"/>
  <c r="C79" i="13"/>
  <c r="B80" i="13"/>
  <c r="C80" i="13"/>
  <c r="D80" i="13"/>
  <c r="E80" i="13"/>
  <c r="F80" i="13"/>
  <c r="G80" i="13"/>
  <c r="G79" i="13" s="1"/>
  <c r="B86" i="13"/>
  <c r="C86" i="13"/>
  <c r="D86" i="13"/>
  <c r="D79" i="13" s="1"/>
  <c r="D73" i="13" s="1"/>
  <c r="E86" i="13"/>
  <c r="F86" i="13"/>
  <c r="F79" i="13" s="1"/>
  <c r="G86" i="13"/>
  <c r="B90" i="13"/>
  <c r="C90" i="13"/>
  <c r="D90" i="13"/>
  <c r="E90" i="13"/>
  <c r="F90" i="13"/>
  <c r="G90" i="13"/>
  <c r="B105" i="13"/>
  <c r="C105" i="13"/>
  <c r="D105" i="13"/>
  <c r="E105" i="13"/>
  <c r="F105" i="13"/>
  <c r="F104" i="13" s="1"/>
  <c r="G105" i="13"/>
  <c r="G104" i="13" s="1"/>
  <c r="G168" i="13" s="1"/>
  <c r="F110" i="13"/>
  <c r="G110" i="13"/>
  <c r="B111" i="13"/>
  <c r="C111" i="13"/>
  <c r="C110" i="13" s="1"/>
  <c r="D111" i="13"/>
  <c r="E111" i="13"/>
  <c r="F111" i="13"/>
  <c r="G111" i="13"/>
  <c r="B117" i="13"/>
  <c r="B110" i="13" s="1"/>
  <c r="C117" i="13"/>
  <c r="D117" i="13"/>
  <c r="E117" i="13"/>
  <c r="F117" i="13"/>
  <c r="G117" i="13"/>
  <c r="B121" i="13"/>
  <c r="C121" i="13"/>
  <c r="D121" i="13"/>
  <c r="E121" i="13"/>
  <c r="F121" i="13"/>
  <c r="G121" i="13"/>
  <c r="E130" i="13"/>
  <c r="B131" i="13"/>
  <c r="C131" i="13"/>
  <c r="D131" i="13"/>
  <c r="D130" i="13" s="1"/>
  <c r="E131" i="13"/>
  <c r="F131" i="13"/>
  <c r="G131" i="13"/>
  <c r="D135" i="13"/>
  <c r="E135" i="13"/>
  <c r="F135" i="13"/>
  <c r="F130" i="13" s="1"/>
  <c r="B136" i="13"/>
  <c r="B135" i="13" s="1"/>
  <c r="B130" i="13" s="1"/>
  <c r="C136" i="13"/>
  <c r="C135" i="13" s="1"/>
  <c r="C130" i="13" s="1"/>
  <c r="D136" i="13"/>
  <c r="E136" i="13"/>
  <c r="F136" i="13"/>
  <c r="G136" i="13"/>
  <c r="G135" i="13" s="1"/>
  <c r="G130" i="13" s="1"/>
  <c r="B153" i="13"/>
  <c r="C153" i="13"/>
  <c r="D153" i="13"/>
  <c r="E153" i="13"/>
  <c r="F153" i="13"/>
  <c r="G153" i="13"/>
  <c r="B157" i="13"/>
  <c r="B152" i="13" s="1"/>
  <c r="B170" i="13" s="1"/>
  <c r="C157" i="13"/>
  <c r="D157" i="13"/>
  <c r="E157" i="13"/>
  <c r="F157" i="13"/>
  <c r="F152" i="13" s="1"/>
  <c r="F170" i="13" s="1"/>
  <c r="B158" i="13"/>
  <c r="C158" i="13"/>
  <c r="D158" i="13"/>
  <c r="E158" i="13"/>
  <c r="F158" i="13"/>
  <c r="G158" i="13"/>
  <c r="G157" i="13" s="1"/>
  <c r="G152" i="13" s="1"/>
  <c r="E6" i="14"/>
  <c r="E5" i="14" s="1"/>
  <c r="F6" i="14"/>
  <c r="B8" i="14"/>
  <c r="C8" i="14"/>
  <c r="C6" i="14" s="1"/>
  <c r="D8" i="14"/>
  <c r="D6" i="14" s="1"/>
  <c r="D5" i="14" s="1"/>
  <c r="E8" i="14"/>
  <c r="F8" i="14"/>
  <c r="G8" i="14"/>
  <c r="B17" i="14"/>
  <c r="B6" i="14" s="1"/>
  <c r="C17" i="14"/>
  <c r="D17" i="14"/>
  <c r="E17" i="14"/>
  <c r="F17" i="14"/>
  <c r="G17" i="14"/>
  <c r="G6" i="14" s="1"/>
  <c r="G5" i="14" s="1"/>
  <c r="B30" i="14"/>
  <c r="B5" i="14" s="1"/>
  <c r="C30" i="14"/>
  <c r="C5" i="14" s="1"/>
  <c r="F30" i="14"/>
  <c r="G30" i="14"/>
  <c r="B31" i="14"/>
  <c r="C31" i="14"/>
  <c r="D31" i="14"/>
  <c r="D30" i="14" s="1"/>
  <c r="E31" i="14"/>
  <c r="E30" i="14" s="1"/>
  <c r="F31" i="14"/>
  <c r="G31" i="14"/>
  <c r="E38" i="14"/>
  <c r="E39" i="14"/>
  <c r="B40" i="14"/>
  <c r="C40" i="14"/>
  <c r="D40" i="14"/>
  <c r="E40" i="14"/>
  <c r="F40" i="14"/>
  <c r="G40" i="14"/>
  <c r="E43" i="14"/>
  <c r="G43" i="14"/>
  <c r="B44" i="14"/>
  <c r="B43" i="14" s="1"/>
  <c r="C44" i="14"/>
  <c r="C43" i="14" s="1"/>
  <c r="C39" i="14" s="1"/>
  <c r="C38" i="14" s="1"/>
  <c r="C167" i="14" s="1"/>
  <c r="D44" i="14"/>
  <c r="D43" i="14" s="1"/>
  <c r="D39" i="14" s="1"/>
  <c r="D38" i="14" s="1"/>
  <c r="D167" i="14" s="1"/>
  <c r="E44" i="14"/>
  <c r="F44" i="14"/>
  <c r="F43" i="14" s="1"/>
  <c r="G44" i="14"/>
  <c r="B50" i="14"/>
  <c r="F51" i="14"/>
  <c r="B53" i="14"/>
  <c r="B51" i="14" s="1"/>
  <c r="C53" i="14"/>
  <c r="C51" i="14" s="1"/>
  <c r="C50" i="14" s="1"/>
  <c r="D53" i="14"/>
  <c r="D51" i="14" s="1"/>
  <c r="D50" i="14" s="1"/>
  <c r="E53" i="14"/>
  <c r="E51" i="14" s="1"/>
  <c r="E50" i="14" s="1"/>
  <c r="F53" i="14"/>
  <c r="G53" i="14"/>
  <c r="G51" i="14" s="1"/>
  <c r="G50" i="14" s="1"/>
  <c r="G39" i="14" s="1"/>
  <c r="G38" i="14" s="1"/>
  <c r="G167" i="14" s="1"/>
  <c r="G169" i="14" s="1"/>
  <c r="B60" i="14"/>
  <c r="C60" i="14"/>
  <c r="D60" i="14"/>
  <c r="E60" i="14"/>
  <c r="F60" i="14"/>
  <c r="G60" i="14"/>
  <c r="G73" i="14"/>
  <c r="B74" i="14"/>
  <c r="C74" i="14"/>
  <c r="D74" i="14"/>
  <c r="D73" i="14" s="1"/>
  <c r="E74" i="14"/>
  <c r="F74" i="14"/>
  <c r="G74" i="14"/>
  <c r="C79" i="14"/>
  <c r="C73" i="14" s="1"/>
  <c r="D79" i="14"/>
  <c r="B80" i="14"/>
  <c r="B79" i="14" s="1"/>
  <c r="C80" i="14"/>
  <c r="D80" i="14"/>
  <c r="E80" i="14"/>
  <c r="E79" i="14" s="1"/>
  <c r="E73" i="14" s="1"/>
  <c r="F80" i="14"/>
  <c r="G80" i="14"/>
  <c r="G79" i="14" s="1"/>
  <c r="B86" i="14"/>
  <c r="C86" i="14"/>
  <c r="D86" i="14"/>
  <c r="E86" i="14"/>
  <c r="F86" i="14"/>
  <c r="F79" i="14" s="1"/>
  <c r="F73" i="14" s="1"/>
  <c r="G86" i="14"/>
  <c r="B90" i="14"/>
  <c r="C90" i="14"/>
  <c r="D90" i="14"/>
  <c r="E90" i="14"/>
  <c r="F90" i="14"/>
  <c r="G90" i="14"/>
  <c r="B105" i="14"/>
  <c r="B104" i="14" s="1"/>
  <c r="C105" i="14"/>
  <c r="D105" i="14"/>
  <c r="E105" i="14"/>
  <c r="F105" i="14"/>
  <c r="G105" i="14"/>
  <c r="G104" i="14" s="1"/>
  <c r="G168" i="14" s="1"/>
  <c r="B110" i="14"/>
  <c r="B111" i="14"/>
  <c r="C111" i="14"/>
  <c r="D111" i="14"/>
  <c r="E111" i="14"/>
  <c r="F111" i="14"/>
  <c r="G111" i="14"/>
  <c r="G110" i="14" s="1"/>
  <c r="B117" i="14"/>
  <c r="C117" i="14"/>
  <c r="D117" i="14"/>
  <c r="D110" i="14" s="1"/>
  <c r="E117" i="14"/>
  <c r="E110" i="14" s="1"/>
  <c r="F117" i="14"/>
  <c r="G117" i="14"/>
  <c r="B121" i="14"/>
  <c r="C121" i="14"/>
  <c r="D121" i="14"/>
  <c r="E121" i="14"/>
  <c r="F121" i="14"/>
  <c r="G121" i="14"/>
  <c r="F130" i="14"/>
  <c r="G130" i="14"/>
  <c r="B131" i="14"/>
  <c r="B130" i="14" s="1"/>
  <c r="C131" i="14"/>
  <c r="D131" i="14"/>
  <c r="E131" i="14"/>
  <c r="F131" i="14"/>
  <c r="G131" i="14"/>
  <c r="C135" i="14"/>
  <c r="C130" i="14" s="1"/>
  <c r="D135" i="14"/>
  <c r="D130" i="14" s="1"/>
  <c r="F135" i="14"/>
  <c r="G135" i="14"/>
  <c r="B136" i="14"/>
  <c r="B135" i="14" s="1"/>
  <c r="C136" i="14"/>
  <c r="D136" i="14"/>
  <c r="E136" i="14"/>
  <c r="E135" i="14" s="1"/>
  <c r="E130" i="14" s="1"/>
  <c r="E170" i="14" s="1"/>
  <c r="F136" i="14"/>
  <c r="G136" i="14"/>
  <c r="B153" i="14"/>
  <c r="B152" i="14" s="1"/>
  <c r="B170" i="14" s="1"/>
  <c r="C153" i="14"/>
  <c r="C152" i="14" s="1"/>
  <c r="C170" i="14" s="1"/>
  <c r="D153" i="14"/>
  <c r="D152" i="14" s="1"/>
  <c r="D170" i="14" s="1"/>
  <c r="E153" i="14"/>
  <c r="E152" i="14" s="1"/>
  <c r="F153" i="14"/>
  <c r="G153" i="14"/>
  <c r="B158" i="14"/>
  <c r="B157" i="14" s="1"/>
  <c r="C158" i="14"/>
  <c r="C157" i="14" s="1"/>
  <c r="D158" i="14"/>
  <c r="D157" i="14" s="1"/>
  <c r="E158" i="14"/>
  <c r="E157" i="14" s="1"/>
  <c r="F158" i="14"/>
  <c r="F157" i="14" s="1"/>
  <c r="F152" i="14" s="1"/>
  <c r="F170" i="14" s="1"/>
  <c r="G158" i="14"/>
  <c r="G157" i="14" s="1"/>
  <c r="G152" i="14" s="1"/>
  <c r="G170" i="14" s="1"/>
  <c r="E6" i="15"/>
  <c r="G6" i="15"/>
  <c r="G5" i="15" s="1"/>
  <c r="B8" i="15"/>
  <c r="B6" i="15" s="1"/>
  <c r="B5" i="15" s="1"/>
  <c r="C8" i="15"/>
  <c r="C6" i="15" s="1"/>
  <c r="C5" i="15" s="1"/>
  <c r="D8" i="15"/>
  <c r="D6" i="15" s="1"/>
  <c r="D5" i="15" s="1"/>
  <c r="E8" i="15"/>
  <c r="F8" i="15"/>
  <c r="G8" i="15"/>
  <c r="B17" i="15"/>
  <c r="C17" i="15"/>
  <c r="D17" i="15"/>
  <c r="E17" i="15"/>
  <c r="F17" i="15"/>
  <c r="F6" i="15" s="1"/>
  <c r="G17" i="15"/>
  <c r="B30" i="15"/>
  <c r="C30" i="15"/>
  <c r="D30" i="15"/>
  <c r="F30" i="15"/>
  <c r="B31" i="15"/>
  <c r="C31" i="15"/>
  <c r="D31" i="15"/>
  <c r="E31" i="15"/>
  <c r="E30" i="15" s="1"/>
  <c r="F31" i="15"/>
  <c r="G31" i="15"/>
  <c r="G30" i="15" s="1"/>
  <c r="B40" i="15"/>
  <c r="C40" i="15"/>
  <c r="D40" i="15"/>
  <c r="E40" i="15"/>
  <c r="F40" i="15"/>
  <c r="G40" i="15"/>
  <c r="B43" i="15"/>
  <c r="C43" i="15"/>
  <c r="B44" i="15"/>
  <c r="C44" i="15"/>
  <c r="D44" i="15"/>
  <c r="D43" i="15" s="1"/>
  <c r="E44" i="15"/>
  <c r="E43" i="15" s="1"/>
  <c r="F44" i="15"/>
  <c r="F43" i="15" s="1"/>
  <c r="G44" i="15"/>
  <c r="G43" i="15" s="1"/>
  <c r="C50" i="15"/>
  <c r="D50" i="15"/>
  <c r="F51" i="15"/>
  <c r="F50" i="15" s="1"/>
  <c r="G51" i="15"/>
  <c r="G50" i="15" s="1"/>
  <c r="G39" i="15" s="1"/>
  <c r="G38" i="15" s="1"/>
  <c r="G167" i="15" s="1"/>
  <c r="B53" i="15"/>
  <c r="B51" i="15" s="1"/>
  <c r="B50" i="15" s="1"/>
  <c r="B39" i="15" s="1"/>
  <c r="B38" i="15" s="1"/>
  <c r="C53" i="15"/>
  <c r="C51" i="15" s="1"/>
  <c r="D53" i="15"/>
  <c r="D51" i="15" s="1"/>
  <c r="E53" i="15"/>
  <c r="E51" i="15" s="1"/>
  <c r="E50" i="15" s="1"/>
  <c r="F53" i="15"/>
  <c r="G53" i="15"/>
  <c r="B60" i="15"/>
  <c r="C60" i="15"/>
  <c r="D60" i="15"/>
  <c r="E60" i="15"/>
  <c r="F60" i="15"/>
  <c r="G60" i="15"/>
  <c r="B74" i="15"/>
  <c r="C74" i="15"/>
  <c r="D74" i="15"/>
  <c r="D73" i="15" s="1"/>
  <c r="E74" i="15"/>
  <c r="F74" i="15"/>
  <c r="G74" i="15"/>
  <c r="E79" i="15"/>
  <c r="E73" i="15" s="1"/>
  <c r="F79" i="15"/>
  <c r="F73" i="15" s="1"/>
  <c r="G79" i="15"/>
  <c r="G73" i="15" s="1"/>
  <c r="B80" i="15"/>
  <c r="B79" i="15" s="1"/>
  <c r="B73" i="15" s="1"/>
  <c r="C80" i="15"/>
  <c r="C79" i="15" s="1"/>
  <c r="D80" i="15"/>
  <c r="D79" i="15" s="1"/>
  <c r="E80" i="15"/>
  <c r="F80" i="15"/>
  <c r="G80" i="15"/>
  <c r="B86" i="15"/>
  <c r="C86" i="15"/>
  <c r="D86" i="15"/>
  <c r="E86" i="15"/>
  <c r="F86" i="15"/>
  <c r="G86" i="15"/>
  <c r="B90" i="15"/>
  <c r="C90" i="15"/>
  <c r="D90" i="15"/>
  <c r="E90" i="15"/>
  <c r="F90" i="15"/>
  <c r="G90" i="15"/>
  <c r="B105" i="15"/>
  <c r="C105" i="15"/>
  <c r="D105" i="15"/>
  <c r="E105" i="15"/>
  <c r="F105" i="15"/>
  <c r="G105" i="15"/>
  <c r="G104" i="15" s="1"/>
  <c r="B110" i="15"/>
  <c r="D110" i="15"/>
  <c r="B111" i="15"/>
  <c r="C111" i="15"/>
  <c r="C110" i="15" s="1"/>
  <c r="D111" i="15"/>
  <c r="E111" i="15"/>
  <c r="F111" i="15"/>
  <c r="G111" i="15"/>
  <c r="G110" i="15" s="1"/>
  <c r="B117" i="15"/>
  <c r="C117" i="15"/>
  <c r="D117" i="15"/>
  <c r="E117" i="15"/>
  <c r="F117" i="15"/>
  <c r="G117" i="15"/>
  <c r="B121" i="15"/>
  <c r="C121" i="15"/>
  <c r="D121" i="15"/>
  <c r="E121" i="15"/>
  <c r="F121" i="15"/>
  <c r="G121" i="15"/>
  <c r="B131" i="15"/>
  <c r="C131" i="15"/>
  <c r="D131" i="15"/>
  <c r="E131" i="15"/>
  <c r="F131" i="15"/>
  <c r="G131" i="15"/>
  <c r="G130" i="15" s="1"/>
  <c r="B135" i="15"/>
  <c r="D135" i="15"/>
  <c r="D130" i="15" s="1"/>
  <c r="E135" i="15"/>
  <c r="E130" i="15" s="1"/>
  <c r="E170" i="15" s="1"/>
  <c r="F135" i="15"/>
  <c r="F130" i="15" s="1"/>
  <c r="G135" i="15"/>
  <c r="B136" i="15"/>
  <c r="C136" i="15"/>
  <c r="C135" i="15" s="1"/>
  <c r="C130" i="15" s="1"/>
  <c r="D136" i="15"/>
  <c r="E136" i="15"/>
  <c r="F136" i="15"/>
  <c r="G136" i="15"/>
  <c r="C152" i="15"/>
  <c r="C170" i="15" s="1"/>
  <c r="E152" i="15"/>
  <c r="G152" i="15"/>
  <c r="G170" i="15" s="1"/>
  <c r="B153" i="15"/>
  <c r="B152" i="15" s="1"/>
  <c r="C153" i="15"/>
  <c r="D153" i="15"/>
  <c r="E153" i="15"/>
  <c r="F153" i="15"/>
  <c r="G153" i="15"/>
  <c r="E157" i="15"/>
  <c r="B158" i="15"/>
  <c r="B157" i="15" s="1"/>
  <c r="C158" i="15"/>
  <c r="C157" i="15" s="1"/>
  <c r="D158" i="15"/>
  <c r="D157" i="15" s="1"/>
  <c r="D152" i="15" s="1"/>
  <c r="D170" i="15" s="1"/>
  <c r="E158" i="15"/>
  <c r="F158" i="15"/>
  <c r="F157" i="15" s="1"/>
  <c r="G158" i="15"/>
  <c r="G157" i="15" s="1"/>
  <c r="B167" i="15"/>
  <c r="E6" i="16"/>
  <c r="F6" i="16"/>
  <c r="B8" i="16"/>
  <c r="C8" i="16"/>
  <c r="D8" i="16"/>
  <c r="E8" i="16"/>
  <c r="F8" i="16"/>
  <c r="G8" i="16"/>
  <c r="G6" i="16" s="1"/>
  <c r="G5" i="16" s="1"/>
  <c r="B17" i="16"/>
  <c r="B6" i="16" s="1"/>
  <c r="B5" i="16" s="1"/>
  <c r="C17" i="16"/>
  <c r="C6" i="16" s="1"/>
  <c r="C5" i="16" s="1"/>
  <c r="D17" i="16"/>
  <c r="D6" i="16" s="1"/>
  <c r="D5" i="16" s="1"/>
  <c r="E17" i="16"/>
  <c r="F17" i="16"/>
  <c r="G17" i="16"/>
  <c r="B30" i="16"/>
  <c r="B31" i="16"/>
  <c r="C31" i="16"/>
  <c r="C30" i="16" s="1"/>
  <c r="D31" i="16"/>
  <c r="D30" i="16" s="1"/>
  <c r="E31" i="16"/>
  <c r="E30" i="16" s="1"/>
  <c r="E5" i="16" s="1"/>
  <c r="F31" i="16"/>
  <c r="F30" i="16" s="1"/>
  <c r="G31" i="16"/>
  <c r="G30" i="16" s="1"/>
  <c r="B40" i="16"/>
  <c r="C40" i="16"/>
  <c r="D40" i="16"/>
  <c r="E40" i="16"/>
  <c r="F40" i="16"/>
  <c r="G40" i="16"/>
  <c r="G39" i="16" s="1"/>
  <c r="G38" i="16" s="1"/>
  <c r="B43" i="16"/>
  <c r="G43" i="16"/>
  <c r="B44" i="16"/>
  <c r="C44" i="16"/>
  <c r="C43" i="16" s="1"/>
  <c r="D44" i="16"/>
  <c r="D43" i="16" s="1"/>
  <c r="E44" i="16"/>
  <c r="E43" i="16" s="1"/>
  <c r="F44" i="16"/>
  <c r="F43" i="16" s="1"/>
  <c r="G44" i="16"/>
  <c r="D51" i="16"/>
  <c r="D50" i="16" s="1"/>
  <c r="F51" i="16"/>
  <c r="G51" i="16"/>
  <c r="G50" i="16" s="1"/>
  <c r="B53" i="16"/>
  <c r="B51" i="16" s="1"/>
  <c r="B50" i="16" s="1"/>
  <c r="C53" i="16"/>
  <c r="C51" i="16" s="1"/>
  <c r="C50" i="16" s="1"/>
  <c r="D53" i="16"/>
  <c r="E53" i="16"/>
  <c r="E51" i="16" s="1"/>
  <c r="E50" i="16" s="1"/>
  <c r="F53" i="16"/>
  <c r="G53" i="16"/>
  <c r="B60" i="16"/>
  <c r="C60" i="16"/>
  <c r="D60" i="16"/>
  <c r="E60" i="16"/>
  <c r="F60" i="16"/>
  <c r="G60" i="16"/>
  <c r="C73" i="16"/>
  <c r="B74" i="16"/>
  <c r="C74" i="16"/>
  <c r="D74" i="16"/>
  <c r="E74" i="16"/>
  <c r="F74" i="16"/>
  <c r="G74" i="16"/>
  <c r="B79" i="16"/>
  <c r="B73" i="16" s="1"/>
  <c r="D79" i="16"/>
  <c r="D73" i="16" s="1"/>
  <c r="E79" i="16"/>
  <c r="E73" i="16" s="1"/>
  <c r="B80" i="16"/>
  <c r="C80" i="16"/>
  <c r="C79" i="16" s="1"/>
  <c r="D80" i="16"/>
  <c r="E80" i="16"/>
  <c r="F80" i="16"/>
  <c r="G80" i="16"/>
  <c r="B86" i="16"/>
  <c r="C86" i="16"/>
  <c r="D86" i="16"/>
  <c r="E86" i="16"/>
  <c r="F86" i="16"/>
  <c r="F79" i="16" s="1"/>
  <c r="F73" i="16" s="1"/>
  <c r="G86" i="16"/>
  <c r="G79" i="16" s="1"/>
  <c r="G73" i="16" s="1"/>
  <c r="B90" i="16"/>
  <c r="C90" i="16"/>
  <c r="D90" i="16"/>
  <c r="E90" i="16"/>
  <c r="F90" i="16"/>
  <c r="G90" i="16"/>
  <c r="B105" i="16"/>
  <c r="C105" i="16"/>
  <c r="D105" i="16"/>
  <c r="E105" i="16"/>
  <c r="F105" i="16"/>
  <c r="F104" i="16" s="1"/>
  <c r="G105" i="16"/>
  <c r="G104" i="16" s="1"/>
  <c r="G110" i="16"/>
  <c r="B111" i="16"/>
  <c r="B110" i="16" s="1"/>
  <c r="C111" i="16"/>
  <c r="D111" i="16"/>
  <c r="E111" i="16"/>
  <c r="F111" i="16"/>
  <c r="F110" i="16" s="1"/>
  <c r="G111" i="16"/>
  <c r="B117" i="16"/>
  <c r="C117" i="16"/>
  <c r="D117" i="16"/>
  <c r="E117" i="16"/>
  <c r="F117" i="16"/>
  <c r="G117" i="16"/>
  <c r="B121" i="16"/>
  <c r="C121" i="16"/>
  <c r="D121" i="16"/>
  <c r="E121" i="16"/>
  <c r="F121" i="16"/>
  <c r="G121" i="16"/>
  <c r="B131" i="16"/>
  <c r="C131" i="16"/>
  <c r="D131" i="16"/>
  <c r="E131" i="16"/>
  <c r="E130" i="16" s="1"/>
  <c r="F131" i="16"/>
  <c r="F130" i="16" s="1"/>
  <c r="G131" i="16"/>
  <c r="C135" i="16"/>
  <c r="C130" i="16" s="1"/>
  <c r="D135" i="16"/>
  <c r="D130" i="16" s="1"/>
  <c r="E135" i="16"/>
  <c r="F135" i="16"/>
  <c r="B136" i="16"/>
  <c r="B135" i="16" s="1"/>
  <c r="B130" i="16" s="1"/>
  <c r="C136" i="16"/>
  <c r="D136" i="16"/>
  <c r="E136" i="16"/>
  <c r="F136" i="16"/>
  <c r="G136" i="16"/>
  <c r="G135" i="16" s="1"/>
  <c r="G130" i="16" s="1"/>
  <c r="F152" i="16"/>
  <c r="G152" i="16"/>
  <c r="G170" i="16" s="1"/>
  <c r="B153" i="16"/>
  <c r="C153" i="16"/>
  <c r="D153" i="16"/>
  <c r="E153" i="16"/>
  <c r="F153" i="16"/>
  <c r="G153" i="16"/>
  <c r="B158" i="16"/>
  <c r="B157" i="16" s="1"/>
  <c r="B152" i="16" s="1"/>
  <c r="C158" i="16"/>
  <c r="C157" i="16" s="1"/>
  <c r="D158" i="16"/>
  <c r="D157" i="16" s="1"/>
  <c r="E158" i="16"/>
  <c r="E157" i="16" s="1"/>
  <c r="E152" i="16" s="1"/>
  <c r="E170" i="16" s="1"/>
  <c r="F158" i="16"/>
  <c r="F157" i="16" s="1"/>
  <c r="G158" i="16"/>
  <c r="G157" i="16" s="1"/>
  <c r="G168" i="16"/>
  <c r="B170" i="16"/>
  <c r="B5" i="18"/>
  <c r="B8" i="18"/>
  <c r="C8" i="18"/>
  <c r="C6" i="18" s="1"/>
  <c r="C5" i="18" s="1"/>
  <c r="D8" i="18"/>
  <c r="D6" i="18" s="1"/>
  <c r="E8" i="18"/>
  <c r="E6" i="18" s="1"/>
  <c r="F8" i="18"/>
  <c r="F6" i="18" s="1"/>
  <c r="G8" i="18"/>
  <c r="G6" i="18" s="1"/>
  <c r="B17" i="18"/>
  <c r="B6" i="18" s="1"/>
  <c r="C17" i="18"/>
  <c r="D17" i="18"/>
  <c r="E17" i="18"/>
  <c r="F17" i="18"/>
  <c r="G17" i="18"/>
  <c r="B31" i="18"/>
  <c r="B30" i="18" s="1"/>
  <c r="C31" i="18"/>
  <c r="C30" i="18" s="1"/>
  <c r="D31" i="18"/>
  <c r="D30" i="18" s="1"/>
  <c r="E31" i="18"/>
  <c r="E30" i="18" s="1"/>
  <c r="F31" i="18"/>
  <c r="F30" i="18" s="1"/>
  <c r="G31" i="18"/>
  <c r="G30" i="18" s="1"/>
  <c r="B40" i="18"/>
  <c r="C40" i="18"/>
  <c r="D40" i="18"/>
  <c r="E40" i="18"/>
  <c r="F40" i="18"/>
  <c r="G40" i="18"/>
  <c r="C43" i="18"/>
  <c r="D43" i="18"/>
  <c r="E43" i="18"/>
  <c r="F43" i="18"/>
  <c r="B44" i="18"/>
  <c r="B43" i="18" s="1"/>
  <c r="C44" i="18"/>
  <c r="D44" i="18"/>
  <c r="E44" i="18"/>
  <c r="F44" i="18"/>
  <c r="G44" i="18"/>
  <c r="G43" i="18" s="1"/>
  <c r="B51" i="18"/>
  <c r="B50" i="18" s="1"/>
  <c r="C51" i="18"/>
  <c r="C50" i="18" s="1"/>
  <c r="D51" i="18"/>
  <c r="D50" i="18" s="1"/>
  <c r="E51" i="18"/>
  <c r="F51" i="18"/>
  <c r="B53" i="18"/>
  <c r="C53" i="18"/>
  <c r="D53" i="18"/>
  <c r="E53" i="18"/>
  <c r="F53" i="18"/>
  <c r="G53" i="18"/>
  <c r="G51" i="18" s="1"/>
  <c r="B60" i="18"/>
  <c r="C60" i="18"/>
  <c r="D60" i="18"/>
  <c r="E60" i="18"/>
  <c r="F60" i="18"/>
  <c r="F50" i="18" s="1"/>
  <c r="G60" i="18"/>
  <c r="G50" i="18" s="1"/>
  <c r="B74" i="18"/>
  <c r="C74" i="18"/>
  <c r="D74" i="18"/>
  <c r="E74" i="18"/>
  <c r="F74" i="18"/>
  <c r="G74" i="18"/>
  <c r="B79" i="18"/>
  <c r="B73" i="18" s="1"/>
  <c r="B168" i="18" s="1"/>
  <c r="C79" i="18"/>
  <c r="D79" i="18"/>
  <c r="D73" i="18" s="1"/>
  <c r="E79" i="18"/>
  <c r="E73" i="18" s="1"/>
  <c r="B80" i="18"/>
  <c r="C80" i="18"/>
  <c r="D80" i="18"/>
  <c r="E80" i="18"/>
  <c r="F80" i="18"/>
  <c r="G80" i="18"/>
  <c r="B86" i="18"/>
  <c r="C86" i="18"/>
  <c r="D86" i="18"/>
  <c r="E86" i="18"/>
  <c r="F86" i="18"/>
  <c r="G86" i="18"/>
  <c r="B90" i="18"/>
  <c r="C90" i="18"/>
  <c r="D90" i="18"/>
  <c r="E90" i="18"/>
  <c r="F90" i="18"/>
  <c r="G90" i="18"/>
  <c r="B105" i="18"/>
  <c r="B104" i="18" s="1"/>
  <c r="C105" i="18"/>
  <c r="D105" i="18"/>
  <c r="E105" i="18"/>
  <c r="F105" i="18"/>
  <c r="G105" i="18"/>
  <c r="C110" i="18"/>
  <c r="B111" i="18"/>
  <c r="B110" i="18" s="1"/>
  <c r="C111" i="18"/>
  <c r="D111" i="18"/>
  <c r="D110" i="18" s="1"/>
  <c r="D104" i="18" s="1"/>
  <c r="E111" i="18"/>
  <c r="E110" i="18" s="1"/>
  <c r="E104" i="18" s="1"/>
  <c r="E168" i="18" s="1"/>
  <c r="F111" i="18"/>
  <c r="F110" i="18" s="1"/>
  <c r="G111" i="18"/>
  <c r="B117" i="18"/>
  <c r="C117" i="18"/>
  <c r="D117" i="18"/>
  <c r="E117" i="18"/>
  <c r="F117" i="18"/>
  <c r="G117" i="18"/>
  <c r="G110" i="18" s="1"/>
  <c r="B121" i="18"/>
  <c r="C121" i="18"/>
  <c r="D121" i="18"/>
  <c r="E121" i="18"/>
  <c r="F121" i="18"/>
  <c r="G121" i="18"/>
  <c r="B130" i="18"/>
  <c r="B131" i="18"/>
  <c r="C131" i="18"/>
  <c r="D131" i="18"/>
  <c r="D130" i="18" s="1"/>
  <c r="E131" i="18"/>
  <c r="E130" i="18" s="1"/>
  <c r="F131" i="18"/>
  <c r="G131" i="18"/>
  <c r="G130" i="18" s="1"/>
  <c r="B135" i="18"/>
  <c r="D135" i="18"/>
  <c r="E135" i="18"/>
  <c r="B136" i="18"/>
  <c r="C136" i="18"/>
  <c r="C135" i="18" s="1"/>
  <c r="D136" i="18"/>
  <c r="E136" i="18"/>
  <c r="F136" i="18"/>
  <c r="F135" i="18" s="1"/>
  <c r="G136" i="18"/>
  <c r="G135" i="18" s="1"/>
  <c r="E152" i="18"/>
  <c r="B153" i="18"/>
  <c r="C153" i="18"/>
  <c r="D153" i="18"/>
  <c r="E153" i="18"/>
  <c r="F153" i="18"/>
  <c r="G153" i="18"/>
  <c r="B157" i="18"/>
  <c r="B152" i="18" s="1"/>
  <c r="B170" i="18" s="1"/>
  <c r="C157" i="18"/>
  <c r="C152" i="18" s="1"/>
  <c r="D157" i="18"/>
  <c r="D152" i="18" s="1"/>
  <c r="D170" i="18" s="1"/>
  <c r="E157" i="18"/>
  <c r="F157" i="18"/>
  <c r="F152" i="18" s="1"/>
  <c r="B158" i="18"/>
  <c r="C158" i="18"/>
  <c r="D158" i="18"/>
  <c r="E158" i="18"/>
  <c r="F158" i="18"/>
  <c r="G158" i="18"/>
  <c r="G157" i="18" s="1"/>
  <c r="G152" i="18" s="1"/>
  <c r="E170" i="18"/>
  <c r="G170" i="18"/>
  <c r="E6" i="20"/>
  <c r="E5" i="20" s="1"/>
  <c r="B8" i="20"/>
  <c r="C8" i="20"/>
  <c r="D8" i="20"/>
  <c r="D6" i="20" s="1"/>
  <c r="E8" i="20"/>
  <c r="F8" i="20"/>
  <c r="F6" i="20" s="1"/>
  <c r="G8" i="20"/>
  <c r="B17" i="20"/>
  <c r="C17" i="20"/>
  <c r="D17" i="20"/>
  <c r="E17" i="20"/>
  <c r="F17" i="20"/>
  <c r="G17" i="20"/>
  <c r="F30" i="20"/>
  <c r="G30" i="20"/>
  <c r="B31" i="20"/>
  <c r="B30" i="20" s="1"/>
  <c r="C31" i="20"/>
  <c r="C30" i="20" s="1"/>
  <c r="D31" i="20"/>
  <c r="D30" i="20" s="1"/>
  <c r="E31" i="20"/>
  <c r="E30" i="20" s="1"/>
  <c r="F31" i="20"/>
  <c r="G31" i="20"/>
  <c r="B38" i="20"/>
  <c r="B40" i="20"/>
  <c r="C40" i="20"/>
  <c r="D40" i="20"/>
  <c r="E40" i="20"/>
  <c r="E39" i="20" s="1"/>
  <c r="E38" i="20" s="1"/>
  <c r="E167" i="20" s="1"/>
  <c r="F40" i="20"/>
  <c r="G40" i="20"/>
  <c r="D43" i="20"/>
  <c r="E43" i="20"/>
  <c r="B44" i="20"/>
  <c r="B43" i="20" s="1"/>
  <c r="C44" i="20"/>
  <c r="C43" i="20" s="1"/>
  <c r="D44" i="20"/>
  <c r="E44" i="20"/>
  <c r="F44" i="20"/>
  <c r="F43" i="20" s="1"/>
  <c r="G44" i="20"/>
  <c r="G43" i="20" s="1"/>
  <c r="G39" i="20" s="1"/>
  <c r="G38" i="20" s="1"/>
  <c r="G50" i="20"/>
  <c r="B51" i="20"/>
  <c r="B50" i="20" s="1"/>
  <c r="B39" i="20" s="1"/>
  <c r="C51" i="20"/>
  <c r="C50" i="20" s="1"/>
  <c r="D51" i="20"/>
  <c r="D50" i="20" s="1"/>
  <c r="B53" i="20"/>
  <c r="C53" i="20"/>
  <c r="D53" i="20"/>
  <c r="E53" i="20"/>
  <c r="E51" i="20" s="1"/>
  <c r="E50" i="20" s="1"/>
  <c r="F53" i="20"/>
  <c r="F51" i="20" s="1"/>
  <c r="G53" i="20"/>
  <c r="G51" i="20" s="1"/>
  <c r="B60" i="20"/>
  <c r="C60" i="20"/>
  <c r="D60" i="20"/>
  <c r="E60" i="20"/>
  <c r="F60" i="20"/>
  <c r="F50" i="20" s="1"/>
  <c r="G60" i="20"/>
  <c r="D73" i="20"/>
  <c r="B74" i="20"/>
  <c r="C74" i="20"/>
  <c r="C73" i="20" s="1"/>
  <c r="D74" i="20"/>
  <c r="E74" i="20"/>
  <c r="F74" i="20"/>
  <c r="G74" i="20"/>
  <c r="B79" i="20"/>
  <c r="C79" i="20"/>
  <c r="F79" i="20"/>
  <c r="F73" i="20" s="1"/>
  <c r="B80" i="20"/>
  <c r="C80" i="20"/>
  <c r="D80" i="20"/>
  <c r="D79" i="20" s="1"/>
  <c r="E80" i="20"/>
  <c r="E79" i="20" s="1"/>
  <c r="F80" i="20"/>
  <c r="G80" i="20"/>
  <c r="G79" i="20" s="1"/>
  <c r="G73" i="20" s="1"/>
  <c r="B86" i="20"/>
  <c r="C86" i="20"/>
  <c r="D86" i="20"/>
  <c r="E86" i="20"/>
  <c r="F86" i="20"/>
  <c r="G86" i="20"/>
  <c r="B90" i="20"/>
  <c r="C90" i="20"/>
  <c r="D90" i="20"/>
  <c r="E90" i="20"/>
  <c r="E73" i="20" s="1"/>
  <c r="F90" i="20"/>
  <c r="G90" i="20"/>
  <c r="B105" i="20"/>
  <c r="C105" i="20"/>
  <c r="D105" i="20"/>
  <c r="E105" i="20"/>
  <c r="F105" i="20"/>
  <c r="F104" i="20" s="1"/>
  <c r="F168" i="20" s="1"/>
  <c r="G105" i="20"/>
  <c r="G104" i="20" s="1"/>
  <c r="B111" i="20"/>
  <c r="C111" i="20"/>
  <c r="D111" i="20"/>
  <c r="E111" i="20"/>
  <c r="F111" i="20"/>
  <c r="F110" i="20" s="1"/>
  <c r="G111" i="20"/>
  <c r="G110" i="20" s="1"/>
  <c r="B117" i="20"/>
  <c r="B110" i="20" s="1"/>
  <c r="B104" i="20" s="1"/>
  <c r="C117" i="20"/>
  <c r="C110" i="20" s="1"/>
  <c r="C104" i="20" s="1"/>
  <c r="C168" i="20" s="1"/>
  <c r="D117" i="20"/>
  <c r="D110" i="20" s="1"/>
  <c r="E117" i="20"/>
  <c r="E110" i="20" s="1"/>
  <c r="F117" i="20"/>
  <c r="G117" i="20"/>
  <c r="B121" i="20"/>
  <c r="C121" i="20"/>
  <c r="D121" i="20"/>
  <c r="E121" i="20"/>
  <c r="F121" i="20"/>
  <c r="G121" i="20"/>
  <c r="B130" i="20"/>
  <c r="E130" i="20"/>
  <c r="B131" i="20"/>
  <c r="C131" i="20"/>
  <c r="D131" i="20"/>
  <c r="E131" i="20"/>
  <c r="F131" i="20"/>
  <c r="G131" i="20"/>
  <c r="E135" i="20"/>
  <c r="B136" i="20"/>
  <c r="B135" i="20" s="1"/>
  <c r="C136" i="20"/>
  <c r="C135" i="20" s="1"/>
  <c r="C130" i="20" s="1"/>
  <c r="D136" i="20"/>
  <c r="D135" i="20" s="1"/>
  <c r="D130" i="20" s="1"/>
  <c r="E136" i="20"/>
  <c r="F136" i="20"/>
  <c r="F135" i="20" s="1"/>
  <c r="F130" i="20" s="1"/>
  <c r="G136" i="20"/>
  <c r="G135" i="20" s="1"/>
  <c r="G130" i="20" s="1"/>
  <c r="B153" i="20"/>
  <c r="C153" i="20"/>
  <c r="D153" i="20"/>
  <c r="E153" i="20"/>
  <c r="F153" i="20"/>
  <c r="G153" i="20"/>
  <c r="G152" i="20" s="1"/>
  <c r="B157" i="20"/>
  <c r="C157" i="20"/>
  <c r="D157" i="20"/>
  <c r="E157" i="20"/>
  <c r="B158" i="20"/>
  <c r="C158" i="20"/>
  <c r="D158" i="20"/>
  <c r="E158" i="20"/>
  <c r="F158" i="20"/>
  <c r="F157" i="20" s="1"/>
  <c r="G158" i="20"/>
  <c r="G157" i="20" s="1"/>
  <c r="B6" i="21"/>
  <c r="C6" i="21"/>
  <c r="C5" i="21" s="1"/>
  <c r="D6" i="21"/>
  <c r="D5" i="21" s="1"/>
  <c r="E6" i="21"/>
  <c r="E5" i="21" s="1"/>
  <c r="B8" i="21"/>
  <c r="C8" i="21"/>
  <c r="D8" i="21"/>
  <c r="E8" i="21"/>
  <c r="F8" i="21"/>
  <c r="G8" i="21"/>
  <c r="B17" i="21"/>
  <c r="C17" i="21"/>
  <c r="D17" i="21"/>
  <c r="E17" i="21"/>
  <c r="F17" i="21"/>
  <c r="F6" i="21" s="1"/>
  <c r="F5" i="21" s="1"/>
  <c r="G17" i="21"/>
  <c r="B30" i="21"/>
  <c r="B5" i="21" s="1"/>
  <c r="D30" i="21"/>
  <c r="E30" i="21"/>
  <c r="B31" i="21"/>
  <c r="C31" i="21"/>
  <c r="C30" i="21" s="1"/>
  <c r="D31" i="21"/>
  <c r="E31" i="21"/>
  <c r="F31" i="21"/>
  <c r="F30" i="21" s="1"/>
  <c r="G31" i="21"/>
  <c r="G30" i="21" s="1"/>
  <c r="B40" i="21"/>
  <c r="C40" i="21"/>
  <c r="D40" i="21"/>
  <c r="E40" i="21"/>
  <c r="F40" i="21"/>
  <c r="G40" i="21"/>
  <c r="B43" i="21"/>
  <c r="C43" i="21"/>
  <c r="E43" i="21"/>
  <c r="B44" i="21"/>
  <c r="C44" i="21"/>
  <c r="D44" i="21"/>
  <c r="D43" i="21" s="1"/>
  <c r="E44" i="21"/>
  <c r="F44" i="21"/>
  <c r="F43" i="21" s="1"/>
  <c r="G44" i="21"/>
  <c r="G43" i="21" s="1"/>
  <c r="E50" i="21"/>
  <c r="F51" i="21"/>
  <c r="F50" i="21" s="1"/>
  <c r="G51" i="21"/>
  <c r="G50" i="21" s="1"/>
  <c r="B53" i="21"/>
  <c r="B51" i="21" s="1"/>
  <c r="B50" i="21" s="1"/>
  <c r="C53" i="21"/>
  <c r="C51" i="21" s="1"/>
  <c r="D53" i="21"/>
  <c r="D51" i="21" s="1"/>
  <c r="E53" i="21"/>
  <c r="E51" i="21" s="1"/>
  <c r="F53" i="21"/>
  <c r="G53" i="21"/>
  <c r="B60" i="21"/>
  <c r="C60" i="21"/>
  <c r="C50" i="21" s="1"/>
  <c r="D60" i="21"/>
  <c r="D50" i="21" s="1"/>
  <c r="E60" i="21"/>
  <c r="F60" i="21"/>
  <c r="G60" i="21"/>
  <c r="B73" i="21"/>
  <c r="C73" i="21"/>
  <c r="B74" i="21"/>
  <c r="C74" i="21"/>
  <c r="D74" i="21"/>
  <c r="E74" i="21"/>
  <c r="F74" i="21"/>
  <c r="F73" i="21" s="1"/>
  <c r="G74" i="21"/>
  <c r="F79" i="21"/>
  <c r="G79" i="21"/>
  <c r="B80" i="21"/>
  <c r="B79" i="21" s="1"/>
  <c r="C80" i="21"/>
  <c r="C79" i="21" s="1"/>
  <c r="D80" i="21"/>
  <c r="D79" i="21" s="1"/>
  <c r="D73" i="21" s="1"/>
  <c r="E80" i="21"/>
  <c r="E79" i="21" s="1"/>
  <c r="F80" i="21"/>
  <c r="G80" i="21"/>
  <c r="B86" i="21"/>
  <c r="C86" i="21"/>
  <c r="D86" i="21"/>
  <c r="E86" i="21"/>
  <c r="F86" i="21"/>
  <c r="G86" i="21"/>
  <c r="B90" i="21"/>
  <c r="C90" i="21"/>
  <c r="D90" i="21"/>
  <c r="E90" i="21"/>
  <c r="F90" i="21"/>
  <c r="G90" i="21"/>
  <c r="B105" i="21"/>
  <c r="C105" i="21"/>
  <c r="D105" i="21"/>
  <c r="E105" i="21"/>
  <c r="F105" i="21"/>
  <c r="G105" i="21"/>
  <c r="B110" i="21"/>
  <c r="B104" i="21" s="1"/>
  <c r="C110" i="21"/>
  <c r="D110" i="21"/>
  <c r="D104" i="21" s="1"/>
  <c r="F110" i="21"/>
  <c r="B111" i="21"/>
  <c r="C111" i="21"/>
  <c r="D111" i="21"/>
  <c r="E111" i="21"/>
  <c r="F111" i="21"/>
  <c r="G111" i="21"/>
  <c r="B117" i="21"/>
  <c r="C117" i="21"/>
  <c r="D117" i="21"/>
  <c r="E117" i="21"/>
  <c r="E110" i="21" s="1"/>
  <c r="E104" i="21" s="1"/>
  <c r="F117" i="21"/>
  <c r="G117" i="21"/>
  <c r="G110" i="21" s="1"/>
  <c r="B121" i="21"/>
  <c r="C121" i="21"/>
  <c r="D121" i="21"/>
  <c r="E121" i="21"/>
  <c r="F121" i="21"/>
  <c r="G121" i="21"/>
  <c r="E130" i="21"/>
  <c r="B131" i="21"/>
  <c r="B130" i="21" s="1"/>
  <c r="C131" i="21"/>
  <c r="C130" i="21" s="1"/>
  <c r="D131" i="21"/>
  <c r="D130" i="21" s="1"/>
  <c r="E131" i="21"/>
  <c r="F131" i="21"/>
  <c r="G131" i="21"/>
  <c r="B136" i="21"/>
  <c r="B135" i="21" s="1"/>
  <c r="C136" i="21"/>
  <c r="C135" i="21" s="1"/>
  <c r="D136" i="21"/>
  <c r="D135" i="21" s="1"/>
  <c r="E136" i="21"/>
  <c r="E135" i="21" s="1"/>
  <c r="F136" i="21"/>
  <c r="F135" i="21" s="1"/>
  <c r="F130" i="21" s="1"/>
  <c r="G136" i="21"/>
  <c r="G135" i="21" s="1"/>
  <c r="G130" i="21" s="1"/>
  <c r="B153" i="21"/>
  <c r="C153" i="21"/>
  <c r="D153" i="21"/>
  <c r="E153" i="21"/>
  <c r="E152" i="21" s="1"/>
  <c r="E170" i="21" s="1"/>
  <c r="F153" i="21"/>
  <c r="F152" i="21" s="1"/>
  <c r="F170" i="21" s="1"/>
  <c r="G153" i="21"/>
  <c r="F157" i="21"/>
  <c r="G157" i="21"/>
  <c r="B158" i="21"/>
  <c r="B157" i="21" s="1"/>
  <c r="C158" i="21"/>
  <c r="C157" i="21" s="1"/>
  <c r="D158" i="21"/>
  <c r="D157" i="21" s="1"/>
  <c r="D152" i="21" s="1"/>
  <c r="D170" i="21" s="1"/>
  <c r="E158" i="21"/>
  <c r="E157" i="21" s="1"/>
  <c r="F158" i="21"/>
  <c r="G158" i="21"/>
  <c r="F6" i="22"/>
  <c r="F5" i="22" s="1"/>
  <c r="G6" i="22"/>
  <c r="B8" i="22"/>
  <c r="C8" i="22"/>
  <c r="C6" i="22" s="1"/>
  <c r="C5" i="22" s="1"/>
  <c r="D8" i="22"/>
  <c r="D6" i="22" s="1"/>
  <c r="E8" i="22"/>
  <c r="E6" i="22" s="1"/>
  <c r="E5" i="22" s="1"/>
  <c r="F8" i="22"/>
  <c r="G8" i="22"/>
  <c r="B17" i="22"/>
  <c r="C17" i="22"/>
  <c r="D17" i="22"/>
  <c r="E17" i="22"/>
  <c r="F17" i="22"/>
  <c r="G17" i="22"/>
  <c r="B30" i="22"/>
  <c r="C30" i="22"/>
  <c r="E30" i="22"/>
  <c r="F30" i="22"/>
  <c r="G30" i="22"/>
  <c r="B31" i="22"/>
  <c r="C31" i="22"/>
  <c r="D31" i="22"/>
  <c r="D30" i="22" s="1"/>
  <c r="E31" i="22"/>
  <c r="F31" i="22"/>
  <c r="G31" i="22"/>
  <c r="B40" i="22"/>
  <c r="B39" i="22" s="1"/>
  <c r="B38" i="22" s="1"/>
  <c r="C40" i="22"/>
  <c r="C39" i="22" s="1"/>
  <c r="C38" i="22" s="1"/>
  <c r="D40" i="22"/>
  <c r="E40" i="22"/>
  <c r="F40" i="22"/>
  <c r="G40" i="22"/>
  <c r="D43" i="22"/>
  <c r="E43" i="22"/>
  <c r="B44" i="22"/>
  <c r="B43" i="22" s="1"/>
  <c r="C44" i="22"/>
  <c r="C43" i="22" s="1"/>
  <c r="D44" i="22"/>
  <c r="E44" i="22"/>
  <c r="F44" i="22"/>
  <c r="F43" i="22" s="1"/>
  <c r="G44" i="22"/>
  <c r="G43" i="22" s="1"/>
  <c r="B50" i="22"/>
  <c r="C50" i="22"/>
  <c r="G50" i="22"/>
  <c r="G51" i="22"/>
  <c r="B53" i="22"/>
  <c r="B51" i="22" s="1"/>
  <c r="C53" i="22"/>
  <c r="C51" i="22" s="1"/>
  <c r="D53" i="22"/>
  <c r="D51" i="22" s="1"/>
  <c r="D50" i="22" s="1"/>
  <c r="E53" i="22"/>
  <c r="E51" i="22" s="1"/>
  <c r="E50" i="22" s="1"/>
  <c r="F53" i="22"/>
  <c r="F51" i="22" s="1"/>
  <c r="G53" i="22"/>
  <c r="B60" i="22"/>
  <c r="C60" i="22"/>
  <c r="D60" i="22"/>
  <c r="E60" i="22"/>
  <c r="F60" i="22"/>
  <c r="G60" i="22"/>
  <c r="B74" i="22"/>
  <c r="C74" i="22"/>
  <c r="C73" i="22" s="1"/>
  <c r="D74" i="22"/>
  <c r="E74" i="22"/>
  <c r="F74" i="22"/>
  <c r="G74" i="22"/>
  <c r="C79" i="22"/>
  <c r="D79" i="22"/>
  <c r="E79" i="22"/>
  <c r="B80" i="22"/>
  <c r="C80" i="22"/>
  <c r="D80" i="22"/>
  <c r="E80" i="22"/>
  <c r="F80" i="22"/>
  <c r="F79" i="22" s="1"/>
  <c r="F73" i="22" s="1"/>
  <c r="G80" i="22"/>
  <c r="G79" i="22" s="1"/>
  <c r="G73" i="22" s="1"/>
  <c r="B86" i="22"/>
  <c r="C86" i="22"/>
  <c r="D86" i="22"/>
  <c r="E86" i="22"/>
  <c r="F86" i="22"/>
  <c r="G86" i="22"/>
  <c r="B90" i="22"/>
  <c r="C90" i="22"/>
  <c r="D90" i="22"/>
  <c r="E90" i="22"/>
  <c r="F90" i="22"/>
  <c r="G90" i="22"/>
  <c r="C104" i="22"/>
  <c r="C168" i="22" s="1"/>
  <c r="D104" i="22"/>
  <c r="B105" i="22"/>
  <c r="C105" i="22"/>
  <c r="D105" i="22"/>
  <c r="E105" i="22"/>
  <c r="F105" i="22"/>
  <c r="G105" i="22"/>
  <c r="G104" i="22" s="1"/>
  <c r="C110" i="22"/>
  <c r="B111" i="22"/>
  <c r="C111" i="22"/>
  <c r="D111" i="22"/>
  <c r="E111" i="22"/>
  <c r="F111" i="22"/>
  <c r="G111" i="22"/>
  <c r="B117" i="22"/>
  <c r="B110" i="22" s="1"/>
  <c r="B104" i="22" s="1"/>
  <c r="C117" i="22"/>
  <c r="D117" i="22"/>
  <c r="D110" i="22" s="1"/>
  <c r="E117" i="22"/>
  <c r="F117" i="22"/>
  <c r="F110" i="22" s="1"/>
  <c r="G117" i="22"/>
  <c r="G110" i="22" s="1"/>
  <c r="B121" i="22"/>
  <c r="C121" i="22"/>
  <c r="D121" i="22"/>
  <c r="E121" i="22"/>
  <c r="F121" i="22"/>
  <c r="G121" i="22"/>
  <c r="B130" i="22"/>
  <c r="E130" i="22"/>
  <c r="G130" i="22"/>
  <c r="B131" i="22"/>
  <c r="C131" i="22"/>
  <c r="D131" i="22"/>
  <c r="E131" i="22"/>
  <c r="F131" i="22"/>
  <c r="G131" i="22"/>
  <c r="F135" i="22"/>
  <c r="F130" i="22" s="1"/>
  <c r="G135" i="22"/>
  <c r="B136" i="22"/>
  <c r="B135" i="22" s="1"/>
  <c r="C136" i="22"/>
  <c r="C135" i="22" s="1"/>
  <c r="D136" i="22"/>
  <c r="D135" i="22" s="1"/>
  <c r="D130" i="22" s="1"/>
  <c r="E136" i="22"/>
  <c r="E135" i="22" s="1"/>
  <c r="F136" i="22"/>
  <c r="G136" i="22"/>
  <c r="B153" i="22"/>
  <c r="C153" i="22"/>
  <c r="D153" i="22"/>
  <c r="E153" i="22"/>
  <c r="F153" i="22"/>
  <c r="F152" i="22" s="1"/>
  <c r="G153" i="22"/>
  <c r="G152" i="22" s="1"/>
  <c r="B157" i="22"/>
  <c r="B152" i="22" s="1"/>
  <c r="C157" i="22"/>
  <c r="E157" i="22"/>
  <c r="B158" i="22"/>
  <c r="C158" i="22"/>
  <c r="D158" i="22"/>
  <c r="D157" i="22" s="1"/>
  <c r="E158" i="22"/>
  <c r="F158" i="22"/>
  <c r="F157" i="22" s="1"/>
  <c r="G158" i="22"/>
  <c r="G157" i="22" s="1"/>
  <c r="C167" i="22"/>
  <c r="C169" i="22" s="1"/>
  <c r="B8" i="23"/>
  <c r="C8" i="23"/>
  <c r="D8" i="23"/>
  <c r="E8" i="23"/>
  <c r="E6" i="23" s="1"/>
  <c r="F8" i="23"/>
  <c r="F6" i="23" s="1"/>
  <c r="F5" i="23" s="1"/>
  <c r="G8" i="23"/>
  <c r="G6" i="23" s="1"/>
  <c r="G5" i="23" s="1"/>
  <c r="B17" i="23"/>
  <c r="C17" i="23"/>
  <c r="D17" i="23"/>
  <c r="E17" i="23"/>
  <c r="F17" i="23"/>
  <c r="G17" i="23"/>
  <c r="G30" i="23"/>
  <c r="B31" i="23"/>
  <c r="B30" i="23" s="1"/>
  <c r="C31" i="23"/>
  <c r="C30" i="23" s="1"/>
  <c r="D31" i="23"/>
  <c r="D30" i="23" s="1"/>
  <c r="E31" i="23"/>
  <c r="E30" i="23" s="1"/>
  <c r="F31" i="23"/>
  <c r="F30" i="23" s="1"/>
  <c r="G31" i="23"/>
  <c r="G39" i="23"/>
  <c r="G38" i="23" s="1"/>
  <c r="G167" i="23" s="1"/>
  <c r="B40" i="23"/>
  <c r="C40" i="23"/>
  <c r="D40" i="23"/>
  <c r="E40" i="23"/>
  <c r="F40" i="23"/>
  <c r="G40" i="23"/>
  <c r="B43" i="23"/>
  <c r="C43" i="23"/>
  <c r="C39" i="23" s="1"/>
  <c r="C38" i="23" s="1"/>
  <c r="D43" i="23"/>
  <c r="E43" i="23"/>
  <c r="F43" i="23"/>
  <c r="G43" i="23"/>
  <c r="B44" i="23"/>
  <c r="C44" i="23"/>
  <c r="D44" i="23"/>
  <c r="E44" i="23"/>
  <c r="F44" i="23"/>
  <c r="G44" i="23"/>
  <c r="G50" i="23"/>
  <c r="B51" i="23"/>
  <c r="C51" i="23"/>
  <c r="D51" i="23"/>
  <c r="E51" i="23"/>
  <c r="E50" i="23" s="1"/>
  <c r="E39" i="23" s="1"/>
  <c r="E38" i="23" s="1"/>
  <c r="F51" i="23"/>
  <c r="F50" i="23" s="1"/>
  <c r="F39" i="23" s="1"/>
  <c r="F38" i="23" s="1"/>
  <c r="B53" i="23"/>
  <c r="C53" i="23"/>
  <c r="D53" i="23"/>
  <c r="E53" i="23"/>
  <c r="F53" i="23"/>
  <c r="G53" i="23"/>
  <c r="G51" i="23" s="1"/>
  <c r="B60" i="23"/>
  <c r="C60" i="23"/>
  <c r="C50" i="23" s="1"/>
  <c r="D60" i="23"/>
  <c r="D50" i="23" s="1"/>
  <c r="E60" i="23"/>
  <c r="F60" i="23"/>
  <c r="G60" i="23"/>
  <c r="B73" i="23"/>
  <c r="D73" i="23"/>
  <c r="B74" i="23"/>
  <c r="C74" i="23"/>
  <c r="D74" i="23"/>
  <c r="E74" i="23"/>
  <c r="F74" i="23"/>
  <c r="G74" i="23"/>
  <c r="B79" i="23"/>
  <c r="C79" i="23"/>
  <c r="D79" i="23"/>
  <c r="B80" i="23"/>
  <c r="C80" i="23"/>
  <c r="D80" i="23"/>
  <c r="E80" i="23"/>
  <c r="F80" i="23"/>
  <c r="F79" i="23" s="1"/>
  <c r="G80" i="23"/>
  <c r="G79" i="23" s="1"/>
  <c r="B86" i="23"/>
  <c r="C86" i="23"/>
  <c r="D86" i="23"/>
  <c r="E86" i="23"/>
  <c r="F86" i="23"/>
  <c r="G86" i="23"/>
  <c r="B90" i="23"/>
  <c r="C90" i="23"/>
  <c r="D90" i="23"/>
  <c r="E90" i="23"/>
  <c r="F90" i="23"/>
  <c r="G90" i="23"/>
  <c r="B105" i="23"/>
  <c r="C105" i="23"/>
  <c r="D105" i="23"/>
  <c r="E105" i="23"/>
  <c r="F105" i="23"/>
  <c r="G105" i="23"/>
  <c r="D110" i="23"/>
  <c r="E110" i="23"/>
  <c r="E104" i="23" s="1"/>
  <c r="F110" i="23"/>
  <c r="F104" i="23" s="1"/>
  <c r="G110" i="23"/>
  <c r="G104" i="23" s="1"/>
  <c r="B111" i="23"/>
  <c r="B110" i="23" s="1"/>
  <c r="B104" i="23" s="1"/>
  <c r="B168" i="23" s="1"/>
  <c r="C111" i="23"/>
  <c r="C110" i="23" s="1"/>
  <c r="D111" i="23"/>
  <c r="E111" i="23"/>
  <c r="F111" i="23"/>
  <c r="G111" i="23"/>
  <c r="B117" i="23"/>
  <c r="C117" i="23"/>
  <c r="D117" i="23"/>
  <c r="E117" i="23"/>
  <c r="F117" i="23"/>
  <c r="G117" i="23"/>
  <c r="B121" i="23"/>
  <c r="C121" i="23"/>
  <c r="C104" i="23" s="1"/>
  <c r="D121" i="23"/>
  <c r="E121" i="23"/>
  <c r="F121" i="23"/>
  <c r="G121" i="23"/>
  <c r="C130" i="23"/>
  <c r="B131" i="23"/>
  <c r="C131" i="23"/>
  <c r="D131" i="23"/>
  <c r="E131" i="23"/>
  <c r="F131" i="23"/>
  <c r="F130" i="23" s="1"/>
  <c r="G131" i="23"/>
  <c r="G130" i="23" s="1"/>
  <c r="B135" i="23"/>
  <c r="B130" i="23" s="1"/>
  <c r="D135" i="23"/>
  <c r="E135" i="23"/>
  <c r="F135" i="23"/>
  <c r="B136" i="23"/>
  <c r="C136" i="23"/>
  <c r="C135" i="23" s="1"/>
  <c r="D136" i="23"/>
  <c r="E136" i="23"/>
  <c r="F136" i="23"/>
  <c r="G136" i="23"/>
  <c r="G135" i="23" s="1"/>
  <c r="G152" i="23"/>
  <c r="G170" i="23" s="1"/>
  <c r="B153" i="23"/>
  <c r="C153" i="23"/>
  <c r="C152" i="23" s="1"/>
  <c r="C170" i="23" s="1"/>
  <c r="D153" i="23"/>
  <c r="E153" i="23"/>
  <c r="F153" i="23"/>
  <c r="G153" i="23"/>
  <c r="B157" i="23"/>
  <c r="B158" i="23"/>
  <c r="C158" i="23"/>
  <c r="C157" i="23" s="1"/>
  <c r="D158" i="23"/>
  <c r="D157" i="23" s="1"/>
  <c r="D152" i="23" s="1"/>
  <c r="E158" i="23"/>
  <c r="E157" i="23" s="1"/>
  <c r="F158" i="23"/>
  <c r="F157" i="23" s="1"/>
  <c r="F152" i="23" s="1"/>
  <c r="G158" i="23"/>
  <c r="G157" i="23" s="1"/>
  <c r="F170" i="23"/>
  <c r="B6" i="24"/>
  <c r="B5" i="24" s="1"/>
  <c r="C6" i="24"/>
  <c r="C5" i="24" s="1"/>
  <c r="G6" i="24"/>
  <c r="B8" i="24"/>
  <c r="C8" i="24"/>
  <c r="D8" i="24"/>
  <c r="E8" i="24"/>
  <c r="F8" i="24"/>
  <c r="G8" i="24"/>
  <c r="B17" i="24"/>
  <c r="C17" i="24"/>
  <c r="D17" i="24"/>
  <c r="D6" i="24" s="1"/>
  <c r="D5" i="24" s="1"/>
  <c r="E17" i="24"/>
  <c r="E6" i="24" s="1"/>
  <c r="E5" i="24" s="1"/>
  <c r="F17" i="24"/>
  <c r="F6" i="24" s="1"/>
  <c r="F5" i="24" s="1"/>
  <c r="G17" i="24"/>
  <c r="B30" i="24"/>
  <c r="C30" i="24"/>
  <c r="D30" i="24"/>
  <c r="E30" i="24"/>
  <c r="B31" i="24"/>
  <c r="C31" i="24"/>
  <c r="D31" i="24"/>
  <c r="E31" i="24"/>
  <c r="F31" i="24"/>
  <c r="F30" i="24" s="1"/>
  <c r="G31" i="24"/>
  <c r="G30" i="24" s="1"/>
  <c r="B40" i="24"/>
  <c r="C40" i="24"/>
  <c r="D40" i="24"/>
  <c r="E40" i="24"/>
  <c r="F40" i="24"/>
  <c r="G40" i="24"/>
  <c r="B44" i="24"/>
  <c r="B43" i="24" s="1"/>
  <c r="C44" i="24"/>
  <c r="C43" i="24" s="1"/>
  <c r="D44" i="24"/>
  <c r="D43" i="24" s="1"/>
  <c r="E44" i="24"/>
  <c r="E43" i="24" s="1"/>
  <c r="F44" i="24"/>
  <c r="F43" i="24" s="1"/>
  <c r="G44" i="24"/>
  <c r="G43" i="24" s="1"/>
  <c r="C50" i="24"/>
  <c r="E51" i="24"/>
  <c r="E50" i="24" s="1"/>
  <c r="F51" i="24"/>
  <c r="F50" i="24" s="1"/>
  <c r="G51" i="24"/>
  <c r="B53" i="24"/>
  <c r="B51" i="24" s="1"/>
  <c r="B50" i="24" s="1"/>
  <c r="C53" i="24"/>
  <c r="C51" i="24" s="1"/>
  <c r="D53" i="24"/>
  <c r="D51" i="24" s="1"/>
  <c r="D50" i="24" s="1"/>
  <c r="E53" i="24"/>
  <c r="F53" i="24"/>
  <c r="G53" i="24"/>
  <c r="B60" i="24"/>
  <c r="C60" i="24"/>
  <c r="D60" i="24"/>
  <c r="E60" i="24"/>
  <c r="F60" i="24"/>
  <c r="G60" i="24"/>
  <c r="B73" i="24"/>
  <c r="F73" i="24"/>
  <c r="G73" i="24"/>
  <c r="B74" i="24"/>
  <c r="C74" i="24"/>
  <c r="D74" i="24"/>
  <c r="E74" i="24"/>
  <c r="F74" i="24"/>
  <c r="G74" i="24"/>
  <c r="D79" i="24"/>
  <c r="D73" i="24" s="1"/>
  <c r="E79" i="24"/>
  <c r="E73" i="24" s="1"/>
  <c r="B80" i="24"/>
  <c r="B79" i="24" s="1"/>
  <c r="C80" i="24"/>
  <c r="C79" i="24" s="1"/>
  <c r="C73" i="24" s="1"/>
  <c r="D80" i="24"/>
  <c r="E80" i="24"/>
  <c r="F80" i="24"/>
  <c r="G80" i="24"/>
  <c r="B86" i="24"/>
  <c r="C86" i="24"/>
  <c r="D86" i="24"/>
  <c r="E86" i="24"/>
  <c r="F86" i="24"/>
  <c r="F79" i="24" s="1"/>
  <c r="G86" i="24"/>
  <c r="G79" i="24" s="1"/>
  <c r="B90" i="24"/>
  <c r="C90" i="24"/>
  <c r="D90" i="24"/>
  <c r="E90" i="24"/>
  <c r="F90" i="24"/>
  <c r="G90" i="24"/>
  <c r="B105" i="24"/>
  <c r="C105" i="24"/>
  <c r="D105" i="24"/>
  <c r="E105" i="24"/>
  <c r="F105" i="24"/>
  <c r="F104" i="24" s="1"/>
  <c r="G105" i="24"/>
  <c r="B110" i="24"/>
  <c r="B111" i="24"/>
  <c r="C111" i="24"/>
  <c r="C110" i="24" s="1"/>
  <c r="D111" i="24"/>
  <c r="D110" i="24" s="1"/>
  <c r="E111" i="24"/>
  <c r="E110" i="24" s="1"/>
  <c r="F111" i="24"/>
  <c r="F110" i="24" s="1"/>
  <c r="G111" i="24"/>
  <c r="G110" i="24" s="1"/>
  <c r="B117" i="24"/>
  <c r="C117" i="24"/>
  <c r="D117" i="24"/>
  <c r="E117" i="24"/>
  <c r="F117" i="24"/>
  <c r="G117" i="24"/>
  <c r="B121" i="24"/>
  <c r="C121" i="24"/>
  <c r="D121" i="24"/>
  <c r="E121" i="24"/>
  <c r="F121" i="24"/>
  <c r="G121" i="24"/>
  <c r="B130" i="24"/>
  <c r="B131" i="24"/>
  <c r="C131" i="24"/>
  <c r="D131" i="24"/>
  <c r="E131" i="24"/>
  <c r="F131" i="24"/>
  <c r="F130" i="24" s="1"/>
  <c r="G131" i="24"/>
  <c r="G130" i="24" s="1"/>
  <c r="B135" i="24"/>
  <c r="C135" i="24"/>
  <c r="C130" i="24" s="1"/>
  <c r="D135" i="24"/>
  <c r="D130" i="24" s="1"/>
  <c r="E135" i="24"/>
  <c r="E130" i="24" s="1"/>
  <c r="F135" i="24"/>
  <c r="G135" i="24"/>
  <c r="B136" i="24"/>
  <c r="C136" i="24"/>
  <c r="D136" i="24"/>
  <c r="E136" i="24"/>
  <c r="F136" i="24"/>
  <c r="G136" i="24"/>
  <c r="B152" i="24"/>
  <c r="B170" i="24" s="1"/>
  <c r="B153" i="24"/>
  <c r="C153" i="24"/>
  <c r="D153" i="24"/>
  <c r="E153" i="24"/>
  <c r="F153" i="24"/>
  <c r="G153" i="24"/>
  <c r="D157" i="24"/>
  <c r="D152" i="24" s="1"/>
  <c r="F157" i="24"/>
  <c r="F152" i="24" s="1"/>
  <c r="F170" i="24" s="1"/>
  <c r="G157" i="24"/>
  <c r="G152" i="24" s="1"/>
  <c r="G170" i="24" s="1"/>
  <c r="B158" i="24"/>
  <c r="B157" i="24" s="1"/>
  <c r="C158" i="24"/>
  <c r="C157" i="24" s="1"/>
  <c r="C152" i="24" s="1"/>
  <c r="C170" i="24" s="1"/>
  <c r="D158" i="24"/>
  <c r="E158" i="24"/>
  <c r="E157" i="24" s="1"/>
  <c r="E152" i="24" s="1"/>
  <c r="E170" i="24" s="1"/>
  <c r="F158" i="24"/>
  <c r="G158" i="24"/>
  <c r="G5" i="25"/>
  <c r="C6" i="25"/>
  <c r="G6" i="25"/>
  <c r="B8" i="25"/>
  <c r="B6" i="25" s="1"/>
  <c r="B5" i="25" s="1"/>
  <c r="C8" i="25"/>
  <c r="D8" i="25"/>
  <c r="E8" i="25"/>
  <c r="F8" i="25"/>
  <c r="F6" i="25" s="1"/>
  <c r="G8" i="25"/>
  <c r="B17" i="25"/>
  <c r="C17" i="25"/>
  <c r="D17" i="25"/>
  <c r="D6" i="25" s="1"/>
  <c r="D5" i="25" s="1"/>
  <c r="E17" i="25"/>
  <c r="E6" i="25" s="1"/>
  <c r="E5" i="25" s="1"/>
  <c r="F17" i="25"/>
  <c r="G17" i="25"/>
  <c r="D30" i="25"/>
  <c r="B31" i="25"/>
  <c r="B30" i="25" s="1"/>
  <c r="C31" i="25"/>
  <c r="C30" i="25" s="1"/>
  <c r="D31" i="25"/>
  <c r="E31" i="25"/>
  <c r="E30" i="25" s="1"/>
  <c r="F31" i="25"/>
  <c r="F30" i="25" s="1"/>
  <c r="G31" i="25"/>
  <c r="G30" i="25" s="1"/>
  <c r="B40" i="25"/>
  <c r="C40" i="25"/>
  <c r="D40" i="25"/>
  <c r="E40" i="25"/>
  <c r="E39" i="25" s="1"/>
  <c r="E38" i="25" s="1"/>
  <c r="F40" i="25"/>
  <c r="G40" i="25"/>
  <c r="B43" i="25"/>
  <c r="F43" i="25"/>
  <c r="F39" i="25" s="1"/>
  <c r="F38" i="25" s="1"/>
  <c r="B44" i="25"/>
  <c r="C44" i="25"/>
  <c r="C43" i="25" s="1"/>
  <c r="D44" i="25"/>
  <c r="D43" i="25" s="1"/>
  <c r="E44" i="25"/>
  <c r="E43" i="25" s="1"/>
  <c r="F44" i="25"/>
  <c r="G44" i="25"/>
  <c r="G43" i="25" s="1"/>
  <c r="B50" i="25"/>
  <c r="C50" i="25"/>
  <c r="D50" i="25"/>
  <c r="B51" i="25"/>
  <c r="C51" i="25"/>
  <c r="D51" i="25"/>
  <c r="E51" i="25"/>
  <c r="E50" i="25" s="1"/>
  <c r="G51" i="25"/>
  <c r="B53" i="25"/>
  <c r="C53" i="25"/>
  <c r="D53" i="25"/>
  <c r="E53" i="25"/>
  <c r="F53" i="25"/>
  <c r="F51" i="25" s="1"/>
  <c r="F50" i="25" s="1"/>
  <c r="G53" i="25"/>
  <c r="B60" i="25"/>
  <c r="C60" i="25"/>
  <c r="D60" i="25"/>
  <c r="E60" i="25"/>
  <c r="F60" i="25"/>
  <c r="G60" i="25"/>
  <c r="G73" i="25"/>
  <c r="B74" i="25"/>
  <c r="C74" i="25"/>
  <c r="D74" i="25"/>
  <c r="E74" i="25"/>
  <c r="F74" i="25"/>
  <c r="G74" i="25"/>
  <c r="B79" i="25"/>
  <c r="C79" i="25"/>
  <c r="C73" i="25" s="1"/>
  <c r="F79" i="25"/>
  <c r="G79" i="25"/>
  <c r="B80" i="25"/>
  <c r="C80" i="25"/>
  <c r="D80" i="25"/>
  <c r="D79" i="25" s="1"/>
  <c r="D73" i="25" s="1"/>
  <c r="E80" i="25"/>
  <c r="F80" i="25"/>
  <c r="G80" i="25"/>
  <c r="B86" i="25"/>
  <c r="C86" i="25"/>
  <c r="D86" i="25"/>
  <c r="E86" i="25"/>
  <c r="E79" i="25" s="1"/>
  <c r="F86" i="25"/>
  <c r="G86" i="25"/>
  <c r="B90" i="25"/>
  <c r="C90" i="25"/>
  <c r="D90" i="25"/>
  <c r="E90" i="25"/>
  <c r="E73" i="25" s="1"/>
  <c r="F90" i="25"/>
  <c r="F73" i="25" s="1"/>
  <c r="G90" i="25"/>
  <c r="B105" i="25"/>
  <c r="B104" i="25" s="1"/>
  <c r="C105" i="25"/>
  <c r="D105" i="25"/>
  <c r="E105" i="25"/>
  <c r="F105" i="25"/>
  <c r="G105" i="25"/>
  <c r="F110" i="25"/>
  <c r="F104" i="25" s="1"/>
  <c r="B111" i="25"/>
  <c r="B110" i="25" s="1"/>
  <c r="C111" i="25"/>
  <c r="C110" i="25" s="1"/>
  <c r="D111" i="25"/>
  <c r="D110" i="25" s="1"/>
  <c r="E111" i="25"/>
  <c r="E110" i="25" s="1"/>
  <c r="F111" i="25"/>
  <c r="G111" i="25"/>
  <c r="G110" i="25" s="1"/>
  <c r="B117" i="25"/>
  <c r="C117" i="25"/>
  <c r="D117" i="25"/>
  <c r="E117" i="25"/>
  <c r="F117" i="25"/>
  <c r="G117" i="25"/>
  <c r="B121" i="25"/>
  <c r="C121" i="25"/>
  <c r="D121" i="25"/>
  <c r="E121" i="25"/>
  <c r="E104" i="25" s="1"/>
  <c r="F121" i="25"/>
  <c r="G121" i="25"/>
  <c r="B131" i="25"/>
  <c r="C131" i="25"/>
  <c r="D131" i="25"/>
  <c r="D130" i="25" s="1"/>
  <c r="E131" i="25"/>
  <c r="E130" i="25" s="1"/>
  <c r="F131" i="25"/>
  <c r="G131" i="25"/>
  <c r="B135" i="25"/>
  <c r="B130" i="25" s="1"/>
  <c r="C135" i="25"/>
  <c r="C130" i="25" s="1"/>
  <c r="D135" i="25"/>
  <c r="E135" i="25"/>
  <c r="B136" i="25"/>
  <c r="C136" i="25"/>
  <c r="D136" i="25"/>
  <c r="E136" i="25"/>
  <c r="F136" i="25"/>
  <c r="F135" i="25" s="1"/>
  <c r="G136" i="25"/>
  <c r="G135" i="25" s="1"/>
  <c r="D152" i="25"/>
  <c r="D170" i="25" s="1"/>
  <c r="E152" i="25"/>
  <c r="E170" i="25" s="1"/>
  <c r="B153" i="25"/>
  <c r="C153" i="25"/>
  <c r="D153" i="25"/>
  <c r="E153" i="25"/>
  <c r="F153" i="25"/>
  <c r="G153" i="25"/>
  <c r="B157" i="25"/>
  <c r="B152" i="25" s="1"/>
  <c r="B170" i="25" s="1"/>
  <c r="C157" i="25"/>
  <c r="C152" i="25" s="1"/>
  <c r="D157" i="25"/>
  <c r="E157" i="25"/>
  <c r="F157" i="25"/>
  <c r="F152" i="25" s="1"/>
  <c r="G157" i="25"/>
  <c r="G152" i="25" s="1"/>
  <c r="B158" i="25"/>
  <c r="C158" i="25"/>
  <c r="D158" i="25"/>
  <c r="E158" i="25"/>
  <c r="F158" i="25"/>
  <c r="G158" i="25"/>
  <c r="C5" i="26"/>
  <c r="C6" i="26"/>
  <c r="D6" i="26"/>
  <c r="D5" i="26" s="1"/>
  <c r="E6" i="26"/>
  <c r="E5" i="26" s="1"/>
  <c r="F6" i="26"/>
  <c r="B8" i="26"/>
  <c r="C8" i="26"/>
  <c r="D8" i="26"/>
  <c r="E8" i="26"/>
  <c r="F8" i="26"/>
  <c r="G8" i="26"/>
  <c r="B17" i="26"/>
  <c r="B6" i="26" s="1"/>
  <c r="B5" i="26" s="1"/>
  <c r="C17" i="26"/>
  <c r="D17" i="26"/>
  <c r="E17" i="26"/>
  <c r="F17" i="26"/>
  <c r="G17" i="26"/>
  <c r="B30" i="26"/>
  <c r="F30" i="26"/>
  <c r="B31" i="26"/>
  <c r="C31" i="26"/>
  <c r="C30" i="26" s="1"/>
  <c r="D31" i="26"/>
  <c r="D30" i="26" s="1"/>
  <c r="E31" i="26"/>
  <c r="E30" i="26" s="1"/>
  <c r="F31" i="26"/>
  <c r="G31" i="26"/>
  <c r="G30" i="26" s="1"/>
  <c r="F39" i="26"/>
  <c r="F38" i="26" s="1"/>
  <c r="B40" i="26"/>
  <c r="C40" i="26"/>
  <c r="D40" i="26"/>
  <c r="E40" i="26"/>
  <c r="F40" i="26"/>
  <c r="G40" i="26"/>
  <c r="G43" i="26"/>
  <c r="G39" i="26" s="1"/>
  <c r="G38" i="26" s="1"/>
  <c r="B44" i="26"/>
  <c r="B43" i="26" s="1"/>
  <c r="C44" i="26"/>
  <c r="C43" i="26" s="1"/>
  <c r="C39" i="26" s="1"/>
  <c r="C38" i="26" s="1"/>
  <c r="C167" i="26" s="1"/>
  <c r="C169" i="26" s="1"/>
  <c r="D44" i="26"/>
  <c r="D43" i="26" s="1"/>
  <c r="E44" i="26"/>
  <c r="E43" i="26" s="1"/>
  <c r="E39" i="26" s="1"/>
  <c r="E38" i="26" s="1"/>
  <c r="E167" i="26" s="1"/>
  <c r="F44" i="26"/>
  <c r="F43" i="26" s="1"/>
  <c r="G44" i="26"/>
  <c r="B50" i="26"/>
  <c r="B39" i="26" s="1"/>
  <c r="B38" i="26" s="1"/>
  <c r="B167" i="26" s="1"/>
  <c r="E51" i="26"/>
  <c r="E50" i="26" s="1"/>
  <c r="F51" i="26"/>
  <c r="F50" i="26" s="1"/>
  <c r="G51" i="26"/>
  <c r="G50" i="26" s="1"/>
  <c r="B53" i="26"/>
  <c r="B51" i="26" s="1"/>
  <c r="C53" i="26"/>
  <c r="C51" i="26" s="1"/>
  <c r="C50" i="26" s="1"/>
  <c r="D53" i="26"/>
  <c r="D51" i="26" s="1"/>
  <c r="D50" i="26" s="1"/>
  <c r="E53" i="26"/>
  <c r="F53" i="26"/>
  <c r="G53" i="26"/>
  <c r="B60" i="26"/>
  <c r="C60" i="26"/>
  <c r="D60" i="26"/>
  <c r="E60" i="26"/>
  <c r="F60" i="26"/>
  <c r="G60" i="26"/>
  <c r="B74" i="26"/>
  <c r="C74" i="26"/>
  <c r="D74" i="26"/>
  <c r="E74" i="26"/>
  <c r="E73" i="26" s="1"/>
  <c r="F74" i="26"/>
  <c r="F73" i="26" s="1"/>
  <c r="G74" i="26"/>
  <c r="C79" i="26"/>
  <c r="D79" i="26"/>
  <c r="E79" i="26"/>
  <c r="F79" i="26"/>
  <c r="G79" i="26"/>
  <c r="B80" i="26"/>
  <c r="C80" i="26"/>
  <c r="D80" i="26"/>
  <c r="E80" i="26"/>
  <c r="F80" i="26"/>
  <c r="G80" i="26"/>
  <c r="B86" i="26"/>
  <c r="C86" i="26"/>
  <c r="D86" i="26"/>
  <c r="E86" i="26"/>
  <c r="F86" i="26"/>
  <c r="G86" i="26"/>
  <c r="B90" i="26"/>
  <c r="C90" i="26"/>
  <c r="C73" i="26" s="1"/>
  <c r="D90" i="26"/>
  <c r="D73" i="26" s="1"/>
  <c r="E90" i="26"/>
  <c r="F90" i="26"/>
  <c r="G90" i="26"/>
  <c r="D104" i="26"/>
  <c r="D168" i="26" s="1"/>
  <c r="B105" i="26"/>
  <c r="B104" i="26" s="1"/>
  <c r="C105" i="26"/>
  <c r="C104" i="26" s="1"/>
  <c r="C168" i="26" s="1"/>
  <c r="D105" i="26"/>
  <c r="E105" i="26"/>
  <c r="E104" i="26" s="1"/>
  <c r="F105" i="26"/>
  <c r="G105" i="26"/>
  <c r="D110" i="26"/>
  <c r="E110" i="26"/>
  <c r="B111" i="26"/>
  <c r="B110" i="26" s="1"/>
  <c r="C111" i="26"/>
  <c r="C110" i="26" s="1"/>
  <c r="D111" i="26"/>
  <c r="E111" i="26"/>
  <c r="F111" i="26"/>
  <c r="F110" i="26" s="1"/>
  <c r="G111" i="26"/>
  <c r="G110" i="26" s="1"/>
  <c r="G104" i="26" s="1"/>
  <c r="B117" i="26"/>
  <c r="C117" i="26"/>
  <c r="D117" i="26"/>
  <c r="E117" i="26"/>
  <c r="F117" i="26"/>
  <c r="G117" i="26"/>
  <c r="B121" i="26"/>
  <c r="C121" i="26"/>
  <c r="D121" i="26"/>
  <c r="E121" i="26"/>
  <c r="F121" i="26"/>
  <c r="G121" i="26"/>
  <c r="B130" i="26"/>
  <c r="C130" i="26"/>
  <c r="C170" i="26" s="1"/>
  <c r="C171" i="26" s="1"/>
  <c r="B131" i="26"/>
  <c r="C131" i="26"/>
  <c r="D131" i="26"/>
  <c r="E131" i="26"/>
  <c r="F131" i="26"/>
  <c r="G131" i="26"/>
  <c r="G130" i="26" s="1"/>
  <c r="G170" i="26" s="1"/>
  <c r="B135" i="26"/>
  <c r="C135" i="26"/>
  <c r="B136" i="26"/>
  <c r="C136" i="26"/>
  <c r="D136" i="26"/>
  <c r="D135" i="26" s="1"/>
  <c r="E136" i="26"/>
  <c r="E135" i="26" s="1"/>
  <c r="F136" i="26"/>
  <c r="F135" i="26" s="1"/>
  <c r="G136" i="26"/>
  <c r="G135" i="26" s="1"/>
  <c r="E152" i="26"/>
  <c r="B153" i="26"/>
  <c r="C153" i="26"/>
  <c r="D153" i="26"/>
  <c r="E153" i="26"/>
  <c r="F153" i="26"/>
  <c r="F152" i="26" s="1"/>
  <c r="G153" i="26"/>
  <c r="G152" i="26" s="1"/>
  <c r="C157" i="26"/>
  <c r="C152" i="26" s="1"/>
  <c r="D157" i="26"/>
  <c r="D152" i="26" s="1"/>
  <c r="E157" i="26"/>
  <c r="F157" i="26"/>
  <c r="G157" i="26"/>
  <c r="B158" i="26"/>
  <c r="B157" i="26" s="1"/>
  <c r="B152" i="26" s="1"/>
  <c r="B170" i="26" s="1"/>
  <c r="C158" i="26"/>
  <c r="D158" i="26"/>
  <c r="E158" i="26"/>
  <c r="F158" i="26"/>
  <c r="G158" i="26"/>
  <c r="G5" i="27"/>
  <c r="E6" i="27"/>
  <c r="E5" i="27" s="1"/>
  <c r="B8" i="27"/>
  <c r="B6" i="27" s="1"/>
  <c r="B5" i="27" s="1"/>
  <c r="C8" i="27"/>
  <c r="C6" i="27" s="1"/>
  <c r="C5" i="27" s="1"/>
  <c r="D8" i="27"/>
  <c r="E8" i="27"/>
  <c r="F8" i="27"/>
  <c r="G8" i="27"/>
  <c r="G6" i="27" s="1"/>
  <c r="B17" i="27"/>
  <c r="C17" i="27"/>
  <c r="D17" i="27"/>
  <c r="D6" i="27" s="1"/>
  <c r="E17" i="27"/>
  <c r="F17" i="27"/>
  <c r="G17" i="27"/>
  <c r="B30" i="27"/>
  <c r="E30" i="27"/>
  <c r="B31" i="27"/>
  <c r="C31" i="27"/>
  <c r="C30" i="27" s="1"/>
  <c r="D31" i="27"/>
  <c r="D30" i="27" s="1"/>
  <c r="E31" i="27"/>
  <c r="F31" i="27"/>
  <c r="F30" i="27" s="1"/>
  <c r="G31" i="27"/>
  <c r="G30" i="27" s="1"/>
  <c r="F39" i="27"/>
  <c r="F38" i="27" s="1"/>
  <c r="B40" i="27"/>
  <c r="C40" i="27"/>
  <c r="D40" i="27"/>
  <c r="E40" i="27"/>
  <c r="F40" i="27"/>
  <c r="G40" i="27"/>
  <c r="D43" i="27"/>
  <c r="B44" i="27"/>
  <c r="B43" i="27" s="1"/>
  <c r="B39" i="27" s="1"/>
  <c r="B38" i="27" s="1"/>
  <c r="B167" i="27" s="1"/>
  <c r="C44" i="27"/>
  <c r="C43" i="27" s="1"/>
  <c r="D44" i="27"/>
  <c r="E44" i="27"/>
  <c r="E43" i="27" s="1"/>
  <c r="F44" i="27"/>
  <c r="F43" i="27" s="1"/>
  <c r="G44" i="27"/>
  <c r="G43" i="27" s="1"/>
  <c r="D50" i="27"/>
  <c r="E50" i="27"/>
  <c r="F50" i="27"/>
  <c r="E51" i="27"/>
  <c r="G51" i="27"/>
  <c r="G50" i="27" s="1"/>
  <c r="B53" i="27"/>
  <c r="B51" i="27" s="1"/>
  <c r="B50" i="27" s="1"/>
  <c r="C53" i="27"/>
  <c r="C51" i="27" s="1"/>
  <c r="C50" i="27" s="1"/>
  <c r="D53" i="27"/>
  <c r="D51" i="27" s="1"/>
  <c r="E53" i="27"/>
  <c r="F53" i="27"/>
  <c r="F51" i="27" s="1"/>
  <c r="G53" i="27"/>
  <c r="B60" i="27"/>
  <c r="C60" i="27"/>
  <c r="D60" i="27"/>
  <c r="E60" i="27"/>
  <c r="F60" i="27"/>
  <c r="G60" i="27"/>
  <c r="C73" i="27"/>
  <c r="B74" i="27"/>
  <c r="C74" i="27"/>
  <c r="D74" i="27"/>
  <c r="E74" i="27"/>
  <c r="F74" i="27"/>
  <c r="G74" i="27"/>
  <c r="B79" i="27"/>
  <c r="C79" i="27"/>
  <c r="F79" i="27"/>
  <c r="G79" i="27"/>
  <c r="B80" i="27"/>
  <c r="C80" i="27"/>
  <c r="D80" i="27"/>
  <c r="D79" i="27" s="1"/>
  <c r="E80" i="27"/>
  <c r="E79" i="27" s="1"/>
  <c r="E73" i="27" s="1"/>
  <c r="F80" i="27"/>
  <c r="G80" i="27"/>
  <c r="B86" i="27"/>
  <c r="C86" i="27"/>
  <c r="D86" i="27"/>
  <c r="E86" i="27"/>
  <c r="F86" i="27"/>
  <c r="G86" i="27"/>
  <c r="B90" i="27"/>
  <c r="C90" i="27"/>
  <c r="D90" i="27"/>
  <c r="E90" i="27"/>
  <c r="F90" i="27"/>
  <c r="F73" i="27" s="1"/>
  <c r="G90" i="27"/>
  <c r="B105" i="27"/>
  <c r="B104" i="27" s="1"/>
  <c r="C105" i="27"/>
  <c r="D105" i="27"/>
  <c r="E105" i="27"/>
  <c r="F105" i="27"/>
  <c r="G105" i="27"/>
  <c r="D110" i="27"/>
  <c r="B111" i="27"/>
  <c r="B110" i="27" s="1"/>
  <c r="C111" i="27"/>
  <c r="C110" i="27" s="1"/>
  <c r="D111" i="27"/>
  <c r="E111" i="27"/>
  <c r="E110" i="27" s="1"/>
  <c r="F111" i="27"/>
  <c r="F110" i="27" s="1"/>
  <c r="F104" i="27" s="1"/>
  <c r="F168" i="27" s="1"/>
  <c r="G111" i="27"/>
  <c r="G110" i="27" s="1"/>
  <c r="G104" i="27" s="1"/>
  <c r="B117" i="27"/>
  <c r="C117" i="27"/>
  <c r="D117" i="27"/>
  <c r="E117" i="27"/>
  <c r="F117" i="27"/>
  <c r="G117" i="27"/>
  <c r="B121" i="27"/>
  <c r="C121" i="27"/>
  <c r="D121" i="27"/>
  <c r="E121" i="27"/>
  <c r="F121" i="27"/>
  <c r="G121" i="27"/>
  <c r="B130" i="27"/>
  <c r="C130" i="27"/>
  <c r="D130" i="27"/>
  <c r="B131" i="27"/>
  <c r="C131" i="27"/>
  <c r="D131" i="27"/>
  <c r="E131" i="27"/>
  <c r="F131" i="27"/>
  <c r="G131" i="27"/>
  <c r="G130" i="27" s="1"/>
  <c r="B135" i="27"/>
  <c r="C135" i="27"/>
  <c r="D135" i="27"/>
  <c r="E135" i="27"/>
  <c r="E130" i="27" s="1"/>
  <c r="F135" i="27"/>
  <c r="G135" i="27"/>
  <c r="B136" i="27"/>
  <c r="C136" i="27"/>
  <c r="D136" i="27"/>
  <c r="E136" i="27"/>
  <c r="F136" i="27"/>
  <c r="G136" i="27"/>
  <c r="C152" i="27"/>
  <c r="D152" i="27"/>
  <c r="E152" i="27"/>
  <c r="B153" i="27"/>
  <c r="B152" i="27" s="1"/>
  <c r="C153" i="27"/>
  <c r="D153" i="27"/>
  <c r="E153" i="27"/>
  <c r="F153" i="27"/>
  <c r="G153" i="27"/>
  <c r="D157" i="27"/>
  <c r="E157" i="27"/>
  <c r="B158" i="27"/>
  <c r="B157" i="27" s="1"/>
  <c r="C158" i="27"/>
  <c r="C157" i="27" s="1"/>
  <c r="D158" i="27"/>
  <c r="E158" i="27"/>
  <c r="F158" i="27"/>
  <c r="F157" i="27" s="1"/>
  <c r="F152" i="27" s="1"/>
  <c r="G158" i="27"/>
  <c r="G157" i="27" s="1"/>
  <c r="G152" i="27" s="1"/>
  <c r="G170" i="27" s="1"/>
  <c r="C170" i="27"/>
  <c r="D170" i="27"/>
  <c r="D5" i="29"/>
  <c r="E6" i="29"/>
  <c r="E5" i="29" s="1"/>
  <c r="B8" i="29"/>
  <c r="C8" i="29"/>
  <c r="D8" i="29"/>
  <c r="D6" i="29" s="1"/>
  <c r="E8" i="29"/>
  <c r="F8" i="29"/>
  <c r="G8" i="29"/>
  <c r="B17" i="29"/>
  <c r="B6" i="29" s="1"/>
  <c r="B5" i="29" s="1"/>
  <c r="C17" i="29"/>
  <c r="C6" i="29" s="1"/>
  <c r="C5" i="29" s="1"/>
  <c r="D17" i="29"/>
  <c r="E17" i="29"/>
  <c r="F17" i="29"/>
  <c r="F6" i="29" s="1"/>
  <c r="F5" i="29" s="1"/>
  <c r="G17" i="29"/>
  <c r="F30" i="29"/>
  <c r="G30" i="29"/>
  <c r="B31" i="29"/>
  <c r="B30" i="29" s="1"/>
  <c r="C31" i="29"/>
  <c r="C30" i="29" s="1"/>
  <c r="D31" i="29"/>
  <c r="D30" i="29" s="1"/>
  <c r="E31" i="29"/>
  <c r="E30" i="29" s="1"/>
  <c r="F31" i="29"/>
  <c r="G31" i="29"/>
  <c r="B40" i="29"/>
  <c r="B39" i="29" s="1"/>
  <c r="B38" i="29" s="1"/>
  <c r="B167" i="29" s="1"/>
  <c r="C40" i="29"/>
  <c r="D40" i="29"/>
  <c r="E40" i="29"/>
  <c r="F40" i="29"/>
  <c r="G40" i="29"/>
  <c r="E43" i="29"/>
  <c r="G43" i="29"/>
  <c r="B44" i="29"/>
  <c r="B43" i="29" s="1"/>
  <c r="C44" i="29"/>
  <c r="C43" i="29" s="1"/>
  <c r="D44" i="29"/>
  <c r="D43" i="29" s="1"/>
  <c r="E44" i="29"/>
  <c r="F44" i="29"/>
  <c r="F43" i="29" s="1"/>
  <c r="G44" i="29"/>
  <c r="B51" i="29"/>
  <c r="B50" i="29" s="1"/>
  <c r="D51" i="29"/>
  <c r="D50" i="29" s="1"/>
  <c r="E51" i="29"/>
  <c r="E50" i="29" s="1"/>
  <c r="F51" i="29"/>
  <c r="G51" i="29"/>
  <c r="B53" i="29"/>
  <c r="C53" i="29"/>
  <c r="C51" i="29" s="1"/>
  <c r="D53" i="29"/>
  <c r="E53" i="29"/>
  <c r="F53" i="29"/>
  <c r="G53" i="29"/>
  <c r="B60" i="29"/>
  <c r="C60" i="29"/>
  <c r="D60" i="29"/>
  <c r="E60" i="29"/>
  <c r="F60" i="29"/>
  <c r="G60" i="29"/>
  <c r="G50" i="29" s="1"/>
  <c r="G39" i="29" s="1"/>
  <c r="G38" i="29" s="1"/>
  <c r="B74" i="29"/>
  <c r="C74" i="29"/>
  <c r="D74" i="29"/>
  <c r="E74" i="29"/>
  <c r="F74" i="29"/>
  <c r="G74" i="29"/>
  <c r="G73" i="29" s="1"/>
  <c r="C79" i="29"/>
  <c r="D79" i="29"/>
  <c r="D73" i="29" s="1"/>
  <c r="F79" i="29"/>
  <c r="F73" i="29" s="1"/>
  <c r="G79" i="29"/>
  <c r="B80" i="29"/>
  <c r="B79" i="29" s="1"/>
  <c r="C80" i="29"/>
  <c r="D80" i="29"/>
  <c r="E80" i="29"/>
  <c r="F80" i="29"/>
  <c r="G80" i="29"/>
  <c r="B86" i="29"/>
  <c r="C86" i="29"/>
  <c r="D86" i="29"/>
  <c r="E86" i="29"/>
  <c r="E79" i="29" s="1"/>
  <c r="E73" i="29" s="1"/>
  <c r="F86" i="29"/>
  <c r="G86" i="29"/>
  <c r="B90" i="29"/>
  <c r="C90" i="29"/>
  <c r="D90" i="29"/>
  <c r="E90" i="29"/>
  <c r="F90" i="29"/>
  <c r="G90" i="29"/>
  <c r="B105" i="29"/>
  <c r="C105" i="29"/>
  <c r="D105" i="29"/>
  <c r="E105" i="29"/>
  <c r="E104" i="29" s="1"/>
  <c r="E168" i="29" s="1"/>
  <c r="F105" i="29"/>
  <c r="G105" i="29"/>
  <c r="E110" i="29"/>
  <c r="B111" i="29"/>
  <c r="C111" i="29"/>
  <c r="C110" i="29" s="1"/>
  <c r="C104" i="29" s="1"/>
  <c r="D111" i="29"/>
  <c r="D110" i="29" s="1"/>
  <c r="E111" i="29"/>
  <c r="F111" i="29"/>
  <c r="G111" i="29"/>
  <c r="B117" i="29"/>
  <c r="C117" i="29"/>
  <c r="D117" i="29"/>
  <c r="E117" i="29"/>
  <c r="F117" i="29"/>
  <c r="F110" i="29" s="1"/>
  <c r="G117" i="29"/>
  <c r="B121" i="29"/>
  <c r="C121" i="29"/>
  <c r="D121" i="29"/>
  <c r="E121" i="29"/>
  <c r="F121" i="29"/>
  <c r="G121" i="29"/>
  <c r="C130" i="29"/>
  <c r="D130" i="29"/>
  <c r="B131" i="29"/>
  <c r="B130" i="29" s="1"/>
  <c r="C131" i="29"/>
  <c r="D131" i="29"/>
  <c r="E131" i="29"/>
  <c r="F131" i="29"/>
  <c r="F130" i="29" s="1"/>
  <c r="G131" i="29"/>
  <c r="G130" i="29" s="1"/>
  <c r="B135" i="29"/>
  <c r="C135" i="29"/>
  <c r="E135" i="29"/>
  <c r="B136" i="29"/>
  <c r="C136" i="29"/>
  <c r="D136" i="29"/>
  <c r="D135" i="29" s="1"/>
  <c r="E136" i="29"/>
  <c r="F136" i="29"/>
  <c r="F135" i="29" s="1"/>
  <c r="G136" i="29"/>
  <c r="G135" i="29" s="1"/>
  <c r="B152" i="29"/>
  <c r="B170" i="29" s="1"/>
  <c r="C152" i="29"/>
  <c r="C170" i="29" s="1"/>
  <c r="D152" i="29"/>
  <c r="D170" i="29" s="1"/>
  <c r="B153" i="29"/>
  <c r="C153" i="29"/>
  <c r="D153" i="29"/>
  <c r="E153" i="29"/>
  <c r="F153" i="29"/>
  <c r="F152" i="29" s="1"/>
  <c r="F170" i="29" s="1"/>
  <c r="G153" i="29"/>
  <c r="G152" i="29" s="1"/>
  <c r="G170" i="29" s="1"/>
  <c r="B157" i="29"/>
  <c r="C157" i="29"/>
  <c r="D157" i="29"/>
  <c r="E157" i="29"/>
  <c r="E152" i="29" s="1"/>
  <c r="F157" i="29"/>
  <c r="G157" i="29"/>
  <c r="B158" i="29"/>
  <c r="C158" i="29"/>
  <c r="D158" i="29"/>
  <c r="E158" i="29"/>
  <c r="F158" i="29"/>
  <c r="G158" i="29"/>
  <c r="C6" i="30"/>
  <c r="C5" i="30" s="1"/>
  <c r="D6" i="30"/>
  <c r="B8" i="30"/>
  <c r="B6" i="30" s="1"/>
  <c r="B5" i="30" s="1"/>
  <c r="C8" i="30"/>
  <c r="D8" i="30"/>
  <c r="E8" i="30"/>
  <c r="F8" i="30"/>
  <c r="F6" i="30" s="1"/>
  <c r="F5" i="30" s="1"/>
  <c r="G8" i="30"/>
  <c r="G6" i="30" s="1"/>
  <c r="G5" i="30" s="1"/>
  <c r="B17" i="30"/>
  <c r="C17" i="30"/>
  <c r="D17" i="30"/>
  <c r="E17" i="30"/>
  <c r="F17" i="30"/>
  <c r="G17" i="30"/>
  <c r="D30" i="30"/>
  <c r="E30" i="30"/>
  <c r="F30" i="30"/>
  <c r="G30" i="30"/>
  <c r="B31" i="30"/>
  <c r="B30" i="30" s="1"/>
  <c r="C31" i="30"/>
  <c r="C30" i="30" s="1"/>
  <c r="D31" i="30"/>
  <c r="E31" i="30"/>
  <c r="F31" i="30"/>
  <c r="G31" i="30"/>
  <c r="B40" i="30"/>
  <c r="C40" i="30"/>
  <c r="D40" i="30"/>
  <c r="E40" i="30"/>
  <c r="F40" i="30"/>
  <c r="G40" i="30"/>
  <c r="C43" i="30"/>
  <c r="D43" i="30"/>
  <c r="G43" i="30"/>
  <c r="B44" i="30"/>
  <c r="B43" i="30" s="1"/>
  <c r="B39" i="30" s="1"/>
  <c r="B38" i="30" s="1"/>
  <c r="C44" i="30"/>
  <c r="D44" i="30"/>
  <c r="E44" i="30"/>
  <c r="E43" i="30" s="1"/>
  <c r="F44" i="30"/>
  <c r="F43" i="30" s="1"/>
  <c r="G44" i="30"/>
  <c r="G50" i="30"/>
  <c r="B51" i="30"/>
  <c r="B50" i="30" s="1"/>
  <c r="C51" i="30"/>
  <c r="D51" i="30"/>
  <c r="D50" i="30" s="1"/>
  <c r="D39" i="30" s="1"/>
  <c r="D38" i="30" s="1"/>
  <c r="E51" i="30"/>
  <c r="F51" i="30"/>
  <c r="G51" i="30"/>
  <c r="B53" i="30"/>
  <c r="C53" i="30"/>
  <c r="D53" i="30"/>
  <c r="E53" i="30"/>
  <c r="F53" i="30"/>
  <c r="G53" i="30"/>
  <c r="B60" i="30"/>
  <c r="C60" i="30"/>
  <c r="D60" i="30"/>
  <c r="E60" i="30"/>
  <c r="E50" i="30" s="1"/>
  <c r="F60" i="30"/>
  <c r="G60" i="30"/>
  <c r="B74" i="30"/>
  <c r="C74" i="30"/>
  <c r="C73" i="30" s="1"/>
  <c r="D74" i="30"/>
  <c r="E74" i="30"/>
  <c r="F74" i="30"/>
  <c r="G74" i="30"/>
  <c r="B79" i="30"/>
  <c r="E79" i="30"/>
  <c r="B80" i="30"/>
  <c r="C80" i="30"/>
  <c r="D80" i="30"/>
  <c r="D79" i="30" s="1"/>
  <c r="E80" i="30"/>
  <c r="F80" i="30"/>
  <c r="G80" i="30"/>
  <c r="G79" i="30" s="1"/>
  <c r="B86" i="30"/>
  <c r="C86" i="30"/>
  <c r="C79" i="30" s="1"/>
  <c r="D86" i="30"/>
  <c r="E86" i="30"/>
  <c r="F86" i="30"/>
  <c r="F79" i="30" s="1"/>
  <c r="G86" i="30"/>
  <c r="B90" i="30"/>
  <c r="C90" i="30"/>
  <c r="D90" i="30"/>
  <c r="E90" i="30"/>
  <c r="F90" i="30"/>
  <c r="G90" i="30"/>
  <c r="B105" i="30"/>
  <c r="C105" i="30"/>
  <c r="D105" i="30"/>
  <c r="E105" i="30"/>
  <c r="F105" i="30"/>
  <c r="G105" i="30"/>
  <c r="B110" i="30"/>
  <c r="C110" i="30"/>
  <c r="E110" i="30"/>
  <c r="E104" i="30" s="1"/>
  <c r="F110" i="30"/>
  <c r="F104" i="30" s="1"/>
  <c r="G110" i="30"/>
  <c r="G104" i="30" s="1"/>
  <c r="B111" i="30"/>
  <c r="C111" i="30"/>
  <c r="D111" i="30"/>
  <c r="E111" i="30"/>
  <c r="F111" i="30"/>
  <c r="G111" i="30"/>
  <c r="B117" i="30"/>
  <c r="C117" i="30"/>
  <c r="D117" i="30"/>
  <c r="D110" i="30" s="1"/>
  <c r="D104" i="30" s="1"/>
  <c r="E117" i="30"/>
  <c r="F117" i="30"/>
  <c r="G117" i="30"/>
  <c r="B121" i="30"/>
  <c r="B104" i="30" s="1"/>
  <c r="C121" i="30"/>
  <c r="D121" i="30"/>
  <c r="E121" i="30"/>
  <c r="F121" i="30"/>
  <c r="G121" i="30"/>
  <c r="G130" i="30"/>
  <c r="B131" i="30"/>
  <c r="C131" i="30"/>
  <c r="D131" i="30"/>
  <c r="D130" i="30" s="1"/>
  <c r="E131" i="30"/>
  <c r="F131" i="30"/>
  <c r="F130" i="30" s="1"/>
  <c r="G131" i="30"/>
  <c r="B135" i="30"/>
  <c r="B136" i="30"/>
  <c r="C136" i="30"/>
  <c r="C135" i="30" s="1"/>
  <c r="D136" i="30"/>
  <c r="D135" i="30" s="1"/>
  <c r="E136" i="30"/>
  <c r="E135" i="30" s="1"/>
  <c r="F136" i="30"/>
  <c r="F135" i="30" s="1"/>
  <c r="G136" i="30"/>
  <c r="G135" i="30" s="1"/>
  <c r="B152" i="30"/>
  <c r="D152" i="30"/>
  <c r="D170" i="30" s="1"/>
  <c r="E152" i="30"/>
  <c r="F152" i="30"/>
  <c r="F170" i="30" s="1"/>
  <c r="B153" i="30"/>
  <c r="C153" i="30"/>
  <c r="D153" i="30"/>
  <c r="E153" i="30"/>
  <c r="F153" i="30"/>
  <c r="G153" i="30"/>
  <c r="G152" i="30" s="1"/>
  <c r="G170" i="30" s="1"/>
  <c r="B157" i="30"/>
  <c r="C157" i="30"/>
  <c r="C152" i="30" s="1"/>
  <c r="D157" i="30"/>
  <c r="E157" i="30"/>
  <c r="F157" i="30"/>
  <c r="G157" i="30"/>
  <c r="B158" i="30"/>
  <c r="C158" i="30"/>
  <c r="D158" i="30"/>
  <c r="E158" i="30"/>
  <c r="F158" i="30"/>
  <c r="G158" i="30"/>
  <c r="G6" i="31"/>
  <c r="G5" i="31" s="1"/>
  <c r="B8" i="31"/>
  <c r="B6" i="31" s="1"/>
  <c r="B5" i="31" s="1"/>
  <c r="C8" i="31"/>
  <c r="D8" i="31"/>
  <c r="E8" i="31"/>
  <c r="E6" i="31" s="1"/>
  <c r="F8" i="31"/>
  <c r="F6" i="31" s="1"/>
  <c r="G8" i="31"/>
  <c r="B17" i="31"/>
  <c r="C17" i="31"/>
  <c r="D17" i="31"/>
  <c r="E17" i="31"/>
  <c r="F17" i="31"/>
  <c r="G17" i="31"/>
  <c r="C30" i="31"/>
  <c r="D30" i="31"/>
  <c r="G30" i="31"/>
  <c r="B31" i="31"/>
  <c r="B30" i="31" s="1"/>
  <c r="C31" i="31"/>
  <c r="D31" i="31"/>
  <c r="E31" i="31"/>
  <c r="E30" i="31" s="1"/>
  <c r="F31" i="31"/>
  <c r="F30" i="31" s="1"/>
  <c r="F5" i="31" s="1"/>
  <c r="G31" i="31"/>
  <c r="G38" i="31"/>
  <c r="B40" i="31"/>
  <c r="C40" i="31"/>
  <c r="D40" i="31"/>
  <c r="E40" i="31"/>
  <c r="F40" i="31"/>
  <c r="G40" i="31"/>
  <c r="E43" i="31"/>
  <c r="F43" i="31"/>
  <c r="G43" i="31"/>
  <c r="B44" i="31"/>
  <c r="B43" i="31" s="1"/>
  <c r="C44" i="31"/>
  <c r="C43" i="31" s="1"/>
  <c r="D44" i="31"/>
  <c r="D43" i="31" s="1"/>
  <c r="D39" i="31" s="1"/>
  <c r="D38" i="31" s="1"/>
  <c r="E44" i="31"/>
  <c r="F44" i="31"/>
  <c r="G44" i="31"/>
  <c r="B50" i="31"/>
  <c r="F50" i="31"/>
  <c r="F39" i="31" s="1"/>
  <c r="F38" i="31" s="1"/>
  <c r="B51" i="31"/>
  <c r="C51" i="31"/>
  <c r="F51" i="31"/>
  <c r="B53" i="31"/>
  <c r="C53" i="31"/>
  <c r="D53" i="31"/>
  <c r="D51" i="31" s="1"/>
  <c r="D50" i="31" s="1"/>
  <c r="E53" i="31"/>
  <c r="E51" i="31" s="1"/>
  <c r="E50" i="31" s="1"/>
  <c r="F53" i="31"/>
  <c r="G53" i="31"/>
  <c r="G51" i="31" s="1"/>
  <c r="B60" i="31"/>
  <c r="C60" i="31"/>
  <c r="C50" i="31" s="1"/>
  <c r="D60" i="31"/>
  <c r="E60" i="31"/>
  <c r="F60" i="31"/>
  <c r="G60" i="31"/>
  <c r="G50" i="31" s="1"/>
  <c r="G39" i="31" s="1"/>
  <c r="F73" i="31"/>
  <c r="B74" i="31"/>
  <c r="C74" i="31"/>
  <c r="D74" i="31"/>
  <c r="D73" i="31" s="1"/>
  <c r="E74" i="31"/>
  <c r="F74" i="31"/>
  <c r="G74" i="31"/>
  <c r="B79" i="31"/>
  <c r="B80" i="31"/>
  <c r="C80" i="31"/>
  <c r="C79" i="31" s="1"/>
  <c r="D80" i="31"/>
  <c r="D79" i="31" s="1"/>
  <c r="E80" i="31"/>
  <c r="E79" i="31" s="1"/>
  <c r="F80" i="31"/>
  <c r="F79" i="31" s="1"/>
  <c r="G80" i="31"/>
  <c r="G79" i="31" s="1"/>
  <c r="B86" i="31"/>
  <c r="C86" i="31"/>
  <c r="D86" i="31"/>
  <c r="E86" i="31"/>
  <c r="F86" i="31"/>
  <c r="G86" i="31"/>
  <c r="B90" i="31"/>
  <c r="C90" i="31"/>
  <c r="D90" i="31"/>
  <c r="E90" i="31"/>
  <c r="F90" i="31"/>
  <c r="G90" i="31"/>
  <c r="B105" i="31"/>
  <c r="C105" i="31"/>
  <c r="D105" i="31"/>
  <c r="E105" i="31"/>
  <c r="F105" i="31"/>
  <c r="G105" i="31"/>
  <c r="G104" i="31" s="1"/>
  <c r="F110" i="31"/>
  <c r="F104" i="31" s="1"/>
  <c r="F168" i="31" s="1"/>
  <c r="B111" i="31"/>
  <c r="B110" i="31" s="1"/>
  <c r="B104" i="31" s="1"/>
  <c r="C111" i="31"/>
  <c r="C110" i="31" s="1"/>
  <c r="C104" i="31" s="1"/>
  <c r="D111" i="31"/>
  <c r="E111" i="31"/>
  <c r="F111" i="31"/>
  <c r="G111" i="31"/>
  <c r="B117" i="31"/>
  <c r="C117" i="31"/>
  <c r="D117" i="31"/>
  <c r="D110" i="31" s="1"/>
  <c r="D104" i="31" s="1"/>
  <c r="D168" i="31" s="1"/>
  <c r="E117" i="31"/>
  <c r="E110" i="31" s="1"/>
  <c r="F117" i="31"/>
  <c r="G117" i="31"/>
  <c r="G110" i="31" s="1"/>
  <c r="B121" i="31"/>
  <c r="C121" i="31"/>
  <c r="D121" i="31"/>
  <c r="E121" i="31"/>
  <c r="F121" i="31"/>
  <c r="G121" i="31"/>
  <c r="E130" i="31"/>
  <c r="B131" i="31"/>
  <c r="C131" i="31"/>
  <c r="C130" i="31" s="1"/>
  <c r="D131" i="31"/>
  <c r="D130" i="31" s="1"/>
  <c r="E131" i="31"/>
  <c r="F131" i="31"/>
  <c r="G131" i="31"/>
  <c r="G130" i="31" s="1"/>
  <c r="B135" i="31"/>
  <c r="F135" i="31"/>
  <c r="F130" i="31" s="1"/>
  <c r="G135" i="31"/>
  <c r="B136" i="31"/>
  <c r="C136" i="31"/>
  <c r="C135" i="31" s="1"/>
  <c r="D136" i="31"/>
  <c r="D135" i="31" s="1"/>
  <c r="E136" i="31"/>
  <c r="E135" i="31" s="1"/>
  <c r="F136" i="31"/>
  <c r="G136" i="31"/>
  <c r="B152" i="31"/>
  <c r="D152" i="31"/>
  <c r="D170" i="31" s="1"/>
  <c r="B153" i="31"/>
  <c r="C153" i="31"/>
  <c r="C152" i="31" s="1"/>
  <c r="C170" i="31" s="1"/>
  <c r="D153" i="31"/>
  <c r="E153" i="31"/>
  <c r="E152" i="31" s="1"/>
  <c r="E170" i="31" s="1"/>
  <c r="F153" i="31"/>
  <c r="G153" i="31"/>
  <c r="B157" i="31"/>
  <c r="C157" i="31"/>
  <c r="E157" i="31"/>
  <c r="B158" i="31"/>
  <c r="C158" i="31"/>
  <c r="D158" i="31"/>
  <c r="D157" i="31" s="1"/>
  <c r="E158" i="31"/>
  <c r="F158" i="31"/>
  <c r="F157" i="31" s="1"/>
  <c r="G158" i="31"/>
  <c r="G157" i="31" s="1"/>
  <c r="E5" i="32"/>
  <c r="D6" i="32"/>
  <c r="D5" i="32" s="1"/>
  <c r="E6" i="32"/>
  <c r="B8" i="32"/>
  <c r="C8" i="32"/>
  <c r="C6" i="32" s="1"/>
  <c r="D8" i="32"/>
  <c r="E8" i="32"/>
  <c r="F8" i="32"/>
  <c r="G8" i="32"/>
  <c r="B17" i="32"/>
  <c r="C17" i="32"/>
  <c r="D17" i="32"/>
  <c r="E17" i="32"/>
  <c r="F17" i="32"/>
  <c r="F6" i="32" s="1"/>
  <c r="F5" i="32" s="1"/>
  <c r="G17" i="32"/>
  <c r="B30" i="32"/>
  <c r="E30" i="32"/>
  <c r="F30" i="32"/>
  <c r="G30" i="32"/>
  <c r="B31" i="32"/>
  <c r="C31" i="32"/>
  <c r="C30" i="32" s="1"/>
  <c r="D31" i="32"/>
  <c r="D30" i="32" s="1"/>
  <c r="E31" i="32"/>
  <c r="F31" i="32"/>
  <c r="G31" i="32"/>
  <c r="B40" i="32"/>
  <c r="C40" i="32"/>
  <c r="D40" i="32"/>
  <c r="E40" i="32"/>
  <c r="F40" i="32"/>
  <c r="F39" i="32" s="1"/>
  <c r="F38" i="32" s="1"/>
  <c r="G40" i="32"/>
  <c r="G39" i="32" s="1"/>
  <c r="G38" i="32" s="1"/>
  <c r="B43" i="32"/>
  <c r="C43" i="32"/>
  <c r="D43" i="32"/>
  <c r="E43" i="32"/>
  <c r="F43" i="32"/>
  <c r="G43" i="32"/>
  <c r="B44" i="32"/>
  <c r="C44" i="32"/>
  <c r="D44" i="32"/>
  <c r="E44" i="32"/>
  <c r="F44" i="32"/>
  <c r="G44" i="32"/>
  <c r="B50" i="32"/>
  <c r="B39" i="32" s="1"/>
  <c r="B38" i="32" s="1"/>
  <c r="C50" i="32"/>
  <c r="B53" i="32"/>
  <c r="B51" i="32" s="1"/>
  <c r="C53" i="32"/>
  <c r="C51" i="32" s="1"/>
  <c r="D53" i="32"/>
  <c r="D51" i="32" s="1"/>
  <c r="D50" i="32" s="1"/>
  <c r="E53" i="32"/>
  <c r="E51" i="32" s="1"/>
  <c r="E50" i="32" s="1"/>
  <c r="E39" i="32" s="1"/>
  <c r="E38" i="32" s="1"/>
  <c r="F53" i="32"/>
  <c r="F51" i="32" s="1"/>
  <c r="F50" i="32" s="1"/>
  <c r="G53" i="32"/>
  <c r="G51" i="32" s="1"/>
  <c r="G50" i="32" s="1"/>
  <c r="B60" i="32"/>
  <c r="C60" i="32"/>
  <c r="D60" i="32"/>
  <c r="E60" i="32"/>
  <c r="F60" i="32"/>
  <c r="G60" i="32"/>
  <c r="B74" i="32"/>
  <c r="C74" i="32"/>
  <c r="D74" i="32"/>
  <c r="D73" i="32" s="1"/>
  <c r="E74" i="32"/>
  <c r="F74" i="32"/>
  <c r="F73" i="32" s="1"/>
  <c r="G74" i="32"/>
  <c r="G73" i="32" s="1"/>
  <c r="B79" i="32"/>
  <c r="G79" i="32"/>
  <c r="B80" i="32"/>
  <c r="C80" i="32"/>
  <c r="C79" i="32" s="1"/>
  <c r="D80" i="32"/>
  <c r="D79" i="32" s="1"/>
  <c r="E80" i="32"/>
  <c r="E79" i="32" s="1"/>
  <c r="F80" i="32"/>
  <c r="F79" i="32" s="1"/>
  <c r="G80" i="32"/>
  <c r="B86" i="32"/>
  <c r="C86" i="32"/>
  <c r="D86" i="32"/>
  <c r="E86" i="32"/>
  <c r="F86" i="32"/>
  <c r="G86" i="32"/>
  <c r="B90" i="32"/>
  <c r="C90" i="32"/>
  <c r="D90" i="32"/>
  <c r="E90" i="32"/>
  <c r="E73" i="32" s="1"/>
  <c r="F90" i="32"/>
  <c r="G90" i="32"/>
  <c r="B105" i="32"/>
  <c r="C105" i="32"/>
  <c r="D105" i="32"/>
  <c r="D104" i="32" s="1"/>
  <c r="D168" i="32" s="1"/>
  <c r="E105" i="32"/>
  <c r="E104" i="32" s="1"/>
  <c r="F105" i="32"/>
  <c r="G105" i="32"/>
  <c r="C110" i="32"/>
  <c r="D110" i="32"/>
  <c r="G110" i="32"/>
  <c r="B111" i="32"/>
  <c r="B110" i="32" s="1"/>
  <c r="B104" i="32" s="1"/>
  <c r="C111" i="32"/>
  <c r="D111" i="32"/>
  <c r="E111" i="32"/>
  <c r="F111" i="32"/>
  <c r="G111" i="32"/>
  <c r="B117" i="32"/>
  <c r="C117" i="32"/>
  <c r="D117" i="32"/>
  <c r="E117" i="32"/>
  <c r="E110" i="32" s="1"/>
  <c r="F117" i="32"/>
  <c r="G117" i="32"/>
  <c r="B121" i="32"/>
  <c r="C121" i="32"/>
  <c r="D121" i="32"/>
  <c r="E121" i="32"/>
  <c r="F121" i="32"/>
  <c r="G121" i="32"/>
  <c r="C130" i="32"/>
  <c r="B131" i="32"/>
  <c r="B130" i="32" s="1"/>
  <c r="C131" i="32"/>
  <c r="D131" i="32"/>
  <c r="E131" i="32"/>
  <c r="E130" i="32" s="1"/>
  <c r="F131" i="32"/>
  <c r="G131" i="32"/>
  <c r="D135" i="32"/>
  <c r="D130" i="32" s="1"/>
  <c r="E135" i="32"/>
  <c r="G135" i="32"/>
  <c r="G130" i="32" s="1"/>
  <c r="B136" i="32"/>
  <c r="B135" i="32" s="1"/>
  <c r="C136" i="32"/>
  <c r="C135" i="32" s="1"/>
  <c r="D136" i="32"/>
  <c r="E136" i="32"/>
  <c r="F136" i="32"/>
  <c r="F135" i="32" s="1"/>
  <c r="G136" i="32"/>
  <c r="G152" i="32"/>
  <c r="G170" i="32" s="1"/>
  <c r="B153" i="32"/>
  <c r="B152" i="32" s="1"/>
  <c r="C153" i="32"/>
  <c r="C152" i="32" s="1"/>
  <c r="C170" i="32" s="1"/>
  <c r="D153" i="32"/>
  <c r="E153" i="32"/>
  <c r="E152" i="32" s="1"/>
  <c r="E170" i="32" s="1"/>
  <c r="F153" i="32"/>
  <c r="G153" i="32"/>
  <c r="B158" i="32"/>
  <c r="B157" i="32" s="1"/>
  <c r="C158" i="32"/>
  <c r="C157" i="32" s="1"/>
  <c r="D158" i="32"/>
  <c r="D157" i="32" s="1"/>
  <c r="E158" i="32"/>
  <c r="E157" i="32" s="1"/>
  <c r="F158" i="32"/>
  <c r="F157" i="32" s="1"/>
  <c r="G158" i="32"/>
  <c r="G157" i="32" s="1"/>
  <c r="E167" i="32"/>
  <c r="B6" i="33"/>
  <c r="B5" i="33" s="1"/>
  <c r="C6" i="33"/>
  <c r="G6" i="33"/>
  <c r="G5" i="33" s="1"/>
  <c r="B8" i="33"/>
  <c r="C8" i="33"/>
  <c r="D8" i="33"/>
  <c r="E8" i="33"/>
  <c r="F8" i="33"/>
  <c r="G8" i="33"/>
  <c r="B17" i="33"/>
  <c r="C17" i="33"/>
  <c r="D17" i="33"/>
  <c r="D6" i="33" s="1"/>
  <c r="E17" i="33"/>
  <c r="E6" i="33" s="1"/>
  <c r="E5" i="33" s="1"/>
  <c r="F17" i="33"/>
  <c r="F6" i="33" s="1"/>
  <c r="F5" i="33" s="1"/>
  <c r="G17" i="33"/>
  <c r="B30" i="33"/>
  <c r="C30" i="33"/>
  <c r="D30" i="33"/>
  <c r="E30" i="33"/>
  <c r="B31" i="33"/>
  <c r="C31" i="33"/>
  <c r="D31" i="33"/>
  <c r="E31" i="33"/>
  <c r="F31" i="33"/>
  <c r="F30" i="33" s="1"/>
  <c r="G31" i="33"/>
  <c r="G30" i="33" s="1"/>
  <c r="B40" i="33"/>
  <c r="C40" i="33"/>
  <c r="D40" i="33"/>
  <c r="E40" i="33"/>
  <c r="E39" i="33" s="1"/>
  <c r="E38" i="33" s="1"/>
  <c r="E167" i="33" s="1"/>
  <c r="F40" i="33"/>
  <c r="G40" i="33"/>
  <c r="G39" i="33" s="1"/>
  <c r="G38" i="33" s="1"/>
  <c r="B43" i="33"/>
  <c r="C43" i="33"/>
  <c r="D43" i="33"/>
  <c r="F43" i="33"/>
  <c r="B44" i="33"/>
  <c r="C44" i="33"/>
  <c r="D44" i="33"/>
  <c r="E44" i="33"/>
  <c r="E43" i="33" s="1"/>
  <c r="F44" i="33"/>
  <c r="G44" i="33"/>
  <c r="G43" i="33" s="1"/>
  <c r="B50" i="33"/>
  <c r="E50" i="33"/>
  <c r="B51" i="33"/>
  <c r="F51" i="33"/>
  <c r="F50" i="33" s="1"/>
  <c r="B53" i="33"/>
  <c r="C53" i="33"/>
  <c r="C51" i="33" s="1"/>
  <c r="D53" i="33"/>
  <c r="D51" i="33" s="1"/>
  <c r="E53" i="33"/>
  <c r="E51" i="33" s="1"/>
  <c r="F53" i="33"/>
  <c r="G53" i="33"/>
  <c r="G51" i="33" s="1"/>
  <c r="G50" i="33" s="1"/>
  <c r="B60" i="33"/>
  <c r="C60" i="33"/>
  <c r="C50" i="33" s="1"/>
  <c r="D60" i="33"/>
  <c r="E60" i="33"/>
  <c r="F60" i="33"/>
  <c r="G60" i="33"/>
  <c r="B74" i="33"/>
  <c r="C74" i="33"/>
  <c r="C73" i="33" s="1"/>
  <c r="D74" i="33"/>
  <c r="D73" i="33" s="1"/>
  <c r="E74" i="33"/>
  <c r="F74" i="33"/>
  <c r="F73" i="33" s="1"/>
  <c r="G74" i="33"/>
  <c r="D79" i="33"/>
  <c r="E79" i="33"/>
  <c r="F79" i="33"/>
  <c r="B80" i="33"/>
  <c r="C80" i="33"/>
  <c r="C79" i="33" s="1"/>
  <c r="D80" i="33"/>
  <c r="E80" i="33"/>
  <c r="F80" i="33"/>
  <c r="G80" i="33"/>
  <c r="G79" i="33" s="1"/>
  <c r="G73" i="33" s="1"/>
  <c r="B86" i="33"/>
  <c r="C86" i="33"/>
  <c r="D86" i="33"/>
  <c r="E86" i="33"/>
  <c r="F86" i="33"/>
  <c r="G86" i="33"/>
  <c r="B90" i="33"/>
  <c r="C90" i="33"/>
  <c r="D90" i="33"/>
  <c r="E90" i="33"/>
  <c r="F90" i="33"/>
  <c r="G90" i="33"/>
  <c r="B105" i="33"/>
  <c r="C105" i="33"/>
  <c r="C104" i="33" s="1"/>
  <c r="C168" i="33" s="1"/>
  <c r="D105" i="33"/>
  <c r="E105" i="33"/>
  <c r="E104" i="33" s="1"/>
  <c r="F105" i="33"/>
  <c r="F104" i="33" s="1"/>
  <c r="G105" i="33"/>
  <c r="G104" i="33" s="1"/>
  <c r="E110" i="33"/>
  <c r="B111" i="33"/>
  <c r="C111" i="33"/>
  <c r="D111" i="33"/>
  <c r="E111" i="33"/>
  <c r="F111" i="33"/>
  <c r="F110" i="33" s="1"/>
  <c r="G111" i="33"/>
  <c r="G110" i="33" s="1"/>
  <c r="B117" i="33"/>
  <c r="B110" i="33" s="1"/>
  <c r="C117" i="33"/>
  <c r="C110" i="33" s="1"/>
  <c r="D117" i="33"/>
  <c r="E117" i="33"/>
  <c r="F117" i="33"/>
  <c r="G117" i="33"/>
  <c r="B121" i="33"/>
  <c r="C121" i="33"/>
  <c r="D121" i="33"/>
  <c r="E121" i="33"/>
  <c r="F121" i="33"/>
  <c r="G121" i="33"/>
  <c r="E130" i="33"/>
  <c r="F130" i="33"/>
  <c r="B131" i="33"/>
  <c r="C131" i="33"/>
  <c r="D131" i="33"/>
  <c r="D130" i="33" s="1"/>
  <c r="E131" i="33"/>
  <c r="F131" i="33"/>
  <c r="G131" i="33"/>
  <c r="C135" i="33"/>
  <c r="C130" i="33" s="1"/>
  <c r="D135" i="33"/>
  <c r="E135" i="33"/>
  <c r="G135" i="33"/>
  <c r="G130" i="33" s="1"/>
  <c r="B136" i="33"/>
  <c r="B135" i="33" s="1"/>
  <c r="B130" i="33" s="1"/>
  <c r="C136" i="33"/>
  <c r="D136" i="33"/>
  <c r="E136" i="33"/>
  <c r="F136" i="33"/>
  <c r="F135" i="33" s="1"/>
  <c r="G136" i="33"/>
  <c r="F152" i="33"/>
  <c r="F170" i="33" s="1"/>
  <c r="B153" i="33"/>
  <c r="B152" i="33" s="1"/>
  <c r="C153" i="33"/>
  <c r="D153" i="33"/>
  <c r="E153" i="33"/>
  <c r="F153" i="33"/>
  <c r="G153" i="33"/>
  <c r="G157" i="33"/>
  <c r="G152" i="33" s="1"/>
  <c r="G170" i="33" s="1"/>
  <c r="B158" i="33"/>
  <c r="B157" i="33" s="1"/>
  <c r="C158" i="33"/>
  <c r="C157" i="33" s="1"/>
  <c r="D158" i="33"/>
  <c r="D157" i="33" s="1"/>
  <c r="E158" i="33"/>
  <c r="E157" i="33" s="1"/>
  <c r="E152" i="33" s="1"/>
  <c r="E170" i="33" s="1"/>
  <c r="F158" i="33"/>
  <c r="F157" i="33" s="1"/>
  <c r="G158" i="33"/>
  <c r="B6" i="35"/>
  <c r="B5" i="35" s="1"/>
  <c r="C6" i="35"/>
  <c r="G6" i="35"/>
  <c r="G5" i="35" s="1"/>
  <c r="B8" i="35"/>
  <c r="C8" i="35"/>
  <c r="D8" i="35"/>
  <c r="E8" i="35"/>
  <c r="F8" i="35"/>
  <c r="F6" i="35" s="1"/>
  <c r="G8" i="35"/>
  <c r="B17" i="35"/>
  <c r="C17" i="35"/>
  <c r="D17" i="35"/>
  <c r="E17" i="35"/>
  <c r="F17" i="35"/>
  <c r="G17" i="35"/>
  <c r="C30" i="35"/>
  <c r="D30" i="35"/>
  <c r="B31" i="35"/>
  <c r="B30" i="35" s="1"/>
  <c r="C31" i="35"/>
  <c r="D31" i="35"/>
  <c r="E31" i="35"/>
  <c r="E30" i="35" s="1"/>
  <c r="F31" i="35"/>
  <c r="F30" i="35" s="1"/>
  <c r="G31" i="35"/>
  <c r="G30" i="35" s="1"/>
  <c r="E39" i="35"/>
  <c r="E38" i="35" s="1"/>
  <c r="B40" i="35"/>
  <c r="C40" i="35"/>
  <c r="D40" i="35"/>
  <c r="E40" i="35"/>
  <c r="F40" i="35"/>
  <c r="G40" i="35"/>
  <c r="B43" i="35"/>
  <c r="D43" i="35"/>
  <c r="E43" i="35"/>
  <c r="F43" i="35"/>
  <c r="G43" i="35"/>
  <c r="B44" i="35"/>
  <c r="C44" i="35"/>
  <c r="C43" i="35" s="1"/>
  <c r="C39" i="35" s="1"/>
  <c r="C38" i="35" s="1"/>
  <c r="D44" i="35"/>
  <c r="E44" i="35"/>
  <c r="F44" i="35"/>
  <c r="G44" i="35"/>
  <c r="C50" i="35"/>
  <c r="B51" i="35"/>
  <c r="C51" i="35"/>
  <c r="D51" i="35"/>
  <c r="E51" i="35"/>
  <c r="E50" i="35" s="1"/>
  <c r="B53" i="35"/>
  <c r="C53" i="35"/>
  <c r="D53" i="35"/>
  <c r="E53" i="35"/>
  <c r="F53" i="35"/>
  <c r="F51" i="35" s="1"/>
  <c r="F50" i="35" s="1"/>
  <c r="G53" i="35"/>
  <c r="G51" i="35" s="1"/>
  <c r="G50" i="35" s="1"/>
  <c r="B60" i="35"/>
  <c r="C60" i="35"/>
  <c r="D60" i="35"/>
  <c r="D50" i="35" s="1"/>
  <c r="E60" i="35"/>
  <c r="F60" i="35"/>
  <c r="G60" i="35"/>
  <c r="B73" i="35"/>
  <c r="B74" i="35"/>
  <c r="C74" i="35"/>
  <c r="D74" i="35"/>
  <c r="E74" i="35"/>
  <c r="F74" i="35"/>
  <c r="G74" i="35"/>
  <c r="D79" i="35"/>
  <c r="B80" i="35"/>
  <c r="C80" i="35"/>
  <c r="C79" i="35" s="1"/>
  <c r="C73" i="35" s="1"/>
  <c r="D80" i="35"/>
  <c r="E80" i="35"/>
  <c r="E79" i="35" s="1"/>
  <c r="F80" i="35"/>
  <c r="G80" i="35"/>
  <c r="B86" i="35"/>
  <c r="B79" i="35" s="1"/>
  <c r="C86" i="35"/>
  <c r="D86" i="35"/>
  <c r="E86" i="35"/>
  <c r="F86" i="35"/>
  <c r="G86" i="35"/>
  <c r="B90" i="35"/>
  <c r="C90" i="35"/>
  <c r="D90" i="35"/>
  <c r="E90" i="35"/>
  <c r="F90" i="35"/>
  <c r="G90" i="35"/>
  <c r="B105" i="35"/>
  <c r="C105" i="35"/>
  <c r="D105" i="35"/>
  <c r="E105" i="35"/>
  <c r="F105" i="35"/>
  <c r="G105" i="35"/>
  <c r="B110" i="35"/>
  <c r="D110" i="35"/>
  <c r="D104" i="35" s="1"/>
  <c r="G110" i="35"/>
  <c r="B111" i="35"/>
  <c r="C111" i="35"/>
  <c r="C110" i="35" s="1"/>
  <c r="D111" i="35"/>
  <c r="E111" i="35"/>
  <c r="F111" i="35"/>
  <c r="G111" i="35"/>
  <c r="B117" i="35"/>
  <c r="C117" i="35"/>
  <c r="D117" i="35"/>
  <c r="E117" i="35"/>
  <c r="F117" i="35"/>
  <c r="F110" i="35" s="1"/>
  <c r="G117" i="35"/>
  <c r="B121" i="35"/>
  <c r="C121" i="35"/>
  <c r="D121" i="35"/>
  <c r="E121" i="35"/>
  <c r="F121" i="35"/>
  <c r="G121" i="35"/>
  <c r="G104" i="35" s="1"/>
  <c r="F130" i="35"/>
  <c r="B131" i="35"/>
  <c r="C131" i="35"/>
  <c r="D131" i="35"/>
  <c r="D130" i="35" s="1"/>
  <c r="D170" i="35" s="1"/>
  <c r="E131" i="35"/>
  <c r="F131" i="35"/>
  <c r="G131" i="35"/>
  <c r="G135" i="35"/>
  <c r="G130" i="35" s="1"/>
  <c r="B136" i="35"/>
  <c r="B135" i="35" s="1"/>
  <c r="C136" i="35"/>
  <c r="C135" i="35" s="1"/>
  <c r="D136" i="35"/>
  <c r="D135" i="35" s="1"/>
  <c r="E136" i="35"/>
  <c r="E135" i="35" s="1"/>
  <c r="F136" i="35"/>
  <c r="F135" i="35" s="1"/>
  <c r="G136" i="35"/>
  <c r="C152" i="35"/>
  <c r="D152" i="35"/>
  <c r="E152" i="35"/>
  <c r="B153" i="35"/>
  <c r="C153" i="35"/>
  <c r="D153" i="35"/>
  <c r="E153" i="35"/>
  <c r="F153" i="35"/>
  <c r="F152" i="35" s="1"/>
  <c r="F170" i="35" s="1"/>
  <c r="G153" i="35"/>
  <c r="G152" i="35" s="1"/>
  <c r="G170" i="35" s="1"/>
  <c r="B157" i="35"/>
  <c r="B152" i="35" s="1"/>
  <c r="C157" i="35"/>
  <c r="D157" i="35"/>
  <c r="E157" i="35"/>
  <c r="F157" i="35"/>
  <c r="G157" i="35"/>
  <c r="B158" i="35"/>
  <c r="C158" i="35"/>
  <c r="D158" i="35"/>
  <c r="E158" i="35"/>
  <c r="F158" i="35"/>
  <c r="G158" i="35"/>
  <c r="D6" i="37"/>
  <c r="D5" i="37" s="1"/>
  <c r="B8" i="37"/>
  <c r="B6" i="37" s="1"/>
  <c r="C8" i="37"/>
  <c r="C6" i="37" s="1"/>
  <c r="C5" i="37" s="1"/>
  <c r="D8" i="37"/>
  <c r="E8" i="37"/>
  <c r="F8" i="37"/>
  <c r="G8" i="37"/>
  <c r="G6" i="37" s="1"/>
  <c r="B17" i="37"/>
  <c r="C17" i="37"/>
  <c r="D17" i="37"/>
  <c r="E17" i="37"/>
  <c r="F17" i="37"/>
  <c r="G17" i="37"/>
  <c r="D30" i="37"/>
  <c r="E30" i="37"/>
  <c r="F30" i="37"/>
  <c r="G30" i="37"/>
  <c r="B31" i="37"/>
  <c r="B30" i="37" s="1"/>
  <c r="C31" i="37"/>
  <c r="C30" i="37" s="1"/>
  <c r="D31" i="37"/>
  <c r="E31" i="37"/>
  <c r="F31" i="37"/>
  <c r="G31" i="37"/>
  <c r="B40" i="37"/>
  <c r="C40" i="37"/>
  <c r="D40" i="37"/>
  <c r="D39" i="37" s="1"/>
  <c r="D38" i="37" s="1"/>
  <c r="E40" i="37"/>
  <c r="F40" i="37"/>
  <c r="G40" i="37"/>
  <c r="B43" i="37"/>
  <c r="C43" i="37"/>
  <c r="D43" i="37"/>
  <c r="G43" i="37"/>
  <c r="B44" i="37"/>
  <c r="C44" i="37"/>
  <c r="D44" i="37"/>
  <c r="E44" i="37"/>
  <c r="E43" i="37" s="1"/>
  <c r="E39" i="37" s="1"/>
  <c r="E38" i="37" s="1"/>
  <c r="F44" i="37"/>
  <c r="F43" i="37" s="1"/>
  <c r="G44" i="37"/>
  <c r="B51" i="37"/>
  <c r="B50" i="37" s="1"/>
  <c r="B39" i="37" s="1"/>
  <c r="B38" i="37" s="1"/>
  <c r="C51" i="37"/>
  <c r="C50" i="37" s="1"/>
  <c r="C39" i="37" s="1"/>
  <c r="C38" i="37" s="1"/>
  <c r="B53" i="37"/>
  <c r="C53" i="37"/>
  <c r="D53" i="37"/>
  <c r="D51" i="37" s="1"/>
  <c r="D50" i="37" s="1"/>
  <c r="E53" i="37"/>
  <c r="E51" i="37" s="1"/>
  <c r="E50" i="37" s="1"/>
  <c r="F53" i="37"/>
  <c r="F51" i="37" s="1"/>
  <c r="F50" i="37" s="1"/>
  <c r="G53" i="37"/>
  <c r="G51" i="37" s="1"/>
  <c r="G50" i="37" s="1"/>
  <c r="B60" i="37"/>
  <c r="C60" i="37"/>
  <c r="D60" i="37"/>
  <c r="E60" i="37"/>
  <c r="F60" i="37"/>
  <c r="G60" i="37"/>
  <c r="E73" i="37"/>
  <c r="E168" i="37" s="1"/>
  <c r="B74" i="37"/>
  <c r="C74" i="37"/>
  <c r="D74" i="37"/>
  <c r="D73" i="37" s="1"/>
  <c r="E74" i="37"/>
  <c r="F74" i="37"/>
  <c r="G74" i="37"/>
  <c r="G79" i="37"/>
  <c r="G73" i="37" s="1"/>
  <c r="B80" i="37"/>
  <c r="C80" i="37"/>
  <c r="D80" i="37"/>
  <c r="D79" i="37" s="1"/>
  <c r="E80" i="37"/>
  <c r="E79" i="37" s="1"/>
  <c r="F80" i="37"/>
  <c r="F79" i="37" s="1"/>
  <c r="F73" i="37" s="1"/>
  <c r="G80" i="37"/>
  <c r="B86" i="37"/>
  <c r="C86" i="37"/>
  <c r="D86" i="37"/>
  <c r="E86" i="37"/>
  <c r="F86" i="37"/>
  <c r="G86" i="37"/>
  <c r="B90" i="37"/>
  <c r="C90" i="37"/>
  <c r="D90" i="37"/>
  <c r="E90" i="37"/>
  <c r="F90" i="37"/>
  <c r="G90" i="37"/>
  <c r="B105" i="37"/>
  <c r="C105" i="37"/>
  <c r="D105" i="37"/>
  <c r="E105" i="37"/>
  <c r="F105" i="37"/>
  <c r="F104" i="37" s="1"/>
  <c r="G105" i="37"/>
  <c r="G104" i="37" s="1"/>
  <c r="G168" i="37" s="1"/>
  <c r="G110" i="37"/>
  <c r="B111" i="37"/>
  <c r="C111" i="37"/>
  <c r="D111" i="37"/>
  <c r="E111" i="37"/>
  <c r="F111" i="37"/>
  <c r="G111" i="37"/>
  <c r="B117" i="37"/>
  <c r="B110" i="37" s="1"/>
  <c r="B104" i="37" s="1"/>
  <c r="C117" i="37"/>
  <c r="C110" i="37" s="1"/>
  <c r="C104" i="37" s="1"/>
  <c r="D117" i="37"/>
  <c r="D110" i="37" s="1"/>
  <c r="D104" i="37" s="1"/>
  <c r="D168" i="37" s="1"/>
  <c r="E117" i="37"/>
  <c r="E110" i="37" s="1"/>
  <c r="E104" i="37" s="1"/>
  <c r="F117" i="37"/>
  <c r="F110" i="37" s="1"/>
  <c r="G117" i="37"/>
  <c r="B121" i="37"/>
  <c r="C121" i="37"/>
  <c r="D121" i="37"/>
  <c r="E121" i="37"/>
  <c r="F121" i="37"/>
  <c r="G121" i="37"/>
  <c r="E130" i="37"/>
  <c r="B131" i="37"/>
  <c r="B130" i="37" s="1"/>
  <c r="C131" i="37"/>
  <c r="C130" i="37" s="1"/>
  <c r="D131" i="37"/>
  <c r="E131" i="37"/>
  <c r="F131" i="37"/>
  <c r="G131" i="37"/>
  <c r="G135" i="37"/>
  <c r="G130" i="37" s="1"/>
  <c r="B136" i="37"/>
  <c r="B135" i="37" s="1"/>
  <c r="C136" i="37"/>
  <c r="C135" i="37" s="1"/>
  <c r="D136" i="37"/>
  <c r="D135" i="37" s="1"/>
  <c r="D130" i="37" s="1"/>
  <c r="E136" i="37"/>
  <c r="E135" i="37" s="1"/>
  <c r="F136" i="37"/>
  <c r="F135" i="37" s="1"/>
  <c r="F130" i="37" s="1"/>
  <c r="G136" i="37"/>
  <c r="G152" i="37"/>
  <c r="G170" i="37" s="1"/>
  <c r="B153" i="37"/>
  <c r="C153" i="37"/>
  <c r="D153" i="37"/>
  <c r="E153" i="37"/>
  <c r="F153" i="37"/>
  <c r="G153" i="37"/>
  <c r="B157" i="37"/>
  <c r="G157" i="37"/>
  <c r="B158" i="37"/>
  <c r="C158" i="37"/>
  <c r="C157" i="37" s="1"/>
  <c r="D158" i="37"/>
  <c r="D157" i="37" s="1"/>
  <c r="E158" i="37"/>
  <c r="E157" i="37" s="1"/>
  <c r="E152" i="37" s="1"/>
  <c r="E170" i="37" s="1"/>
  <c r="F158" i="37"/>
  <c r="F157" i="37" s="1"/>
  <c r="F152" i="37" s="1"/>
  <c r="F170" i="37" s="1"/>
  <c r="G158" i="37"/>
  <c r="C5" i="38"/>
  <c r="G5" i="38"/>
  <c r="F6" i="38"/>
  <c r="G6" i="38"/>
  <c r="B8" i="38"/>
  <c r="B6" i="38" s="1"/>
  <c r="B5" i="38" s="1"/>
  <c r="C8" i="38"/>
  <c r="C6" i="38" s="1"/>
  <c r="D8" i="38"/>
  <c r="D6" i="38" s="1"/>
  <c r="D5" i="38" s="1"/>
  <c r="E8" i="38"/>
  <c r="E6" i="38" s="1"/>
  <c r="E5" i="38" s="1"/>
  <c r="F8" i="38"/>
  <c r="G8" i="38"/>
  <c r="B17" i="38"/>
  <c r="C17" i="38"/>
  <c r="D17" i="38"/>
  <c r="E17" i="38"/>
  <c r="F17" i="38"/>
  <c r="G17" i="38"/>
  <c r="B30" i="38"/>
  <c r="C30" i="38"/>
  <c r="D30" i="38"/>
  <c r="E30" i="38"/>
  <c r="F30" i="38"/>
  <c r="G30" i="38"/>
  <c r="B31" i="38"/>
  <c r="C31" i="38"/>
  <c r="D31" i="38"/>
  <c r="E31" i="38"/>
  <c r="F31" i="38"/>
  <c r="G31" i="38"/>
  <c r="B40" i="38"/>
  <c r="C40" i="38"/>
  <c r="D40" i="38"/>
  <c r="E40" i="38"/>
  <c r="F40" i="38"/>
  <c r="G40" i="38"/>
  <c r="B43" i="38"/>
  <c r="D43" i="38"/>
  <c r="E43" i="38"/>
  <c r="B44" i="38"/>
  <c r="C44" i="38"/>
  <c r="C43" i="38" s="1"/>
  <c r="D44" i="38"/>
  <c r="E44" i="38"/>
  <c r="F44" i="38"/>
  <c r="F43" i="38" s="1"/>
  <c r="G44" i="38"/>
  <c r="G43" i="38" s="1"/>
  <c r="B50" i="38"/>
  <c r="E51" i="38"/>
  <c r="E50" i="38" s="1"/>
  <c r="B53" i="38"/>
  <c r="B51" i="38" s="1"/>
  <c r="C53" i="38"/>
  <c r="C51" i="38" s="1"/>
  <c r="C50" i="38" s="1"/>
  <c r="D53" i="38"/>
  <c r="D51" i="38" s="1"/>
  <c r="D50" i="38" s="1"/>
  <c r="E53" i="38"/>
  <c r="F53" i="38"/>
  <c r="F51" i="38" s="1"/>
  <c r="F50" i="38" s="1"/>
  <c r="G53" i="38"/>
  <c r="G51" i="38" s="1"/>
  <c r="G50" i="38" s="1"/>
  <c r="B60" i="38"/>
  <c r="C60" i="38"/>
  <c r="D60" i="38"/>
  <c r="E60" i="38"/>
  <c r="F60" i="38"/>
  <c r="G60" i="38"/>
  <c r="B74" i="38"/>
  <c r="B73" i="38" s="1"/>
  <c r="C74" i="38"/>
  <c r="D74" i="38"/>
  <c r="E74" i="38"/>
  <c r="F74" i="38"/>
  <c r="G74" i="38"/>
  <c r="C79" i="38"/>
  <c r="D79" i="38"/>
  <c r="D73" i="38" s="1"/>
  <c r="B80" i="38"/>
  <c r="B79" i="38" s="1"/>
  <c r="C80" i="38"/>
  <c r="D80" i="38"/>
  <c r="E80" i="38"/>
  <c r="F80" i="38"/>
  <c r="G80" i="38"/>
  <c r="B86" i="38"/>
  <c r="C86" i="38"/>
  <c r="D86" i="38"/>
  <c r="E86" i="38"/>
  <c r="E79" i="38" s="1"/>
  <c r="E73" i="38" s="1"/>
  <c r="E168" i="38" s="1"/>
  <c r="F86" i="38"/>
  <c r="G86" i="38"/>
  <c r="G79" i="38" s="1"/>
  <c r="G73" i="38" s="1"/>
  <c r="B90" i="38"/>
  <c r="C90" i="38"/>
  <c r="D90" i="38"/>
  <c r="E90" i="38"/>
  <c r="F90" i="38"/>
  <c r="G90" i="38"/>
  <c r="B105" i="38"/>
  <c r="C105" i="38"/>
  <c r="D105" i="38"/>
  <c r="D104" i="38" s="1"/>
  <c r="E105" i="38"/>
  <c r="E104" i="38" s="1"/>
  <c r="F105" i="38"/>
  <c r="G105" i="38"/>
  <c r="B110" i="38"/>
  <c r="B104" i="38" s="1"/>
  <c r="B168" i="38" s="1"/>
  <c r="B111" i="38"/>
  <c r="C111" i="38"/>
  <c r="D111" i="38"/>
  <c r="E111" i="38"/>
  <c r="F111" i="38"/>
  <c r="G111" i="38"/>
  <c r="B117" i="38"/>
  <c r="C117" i="38"/>
  <c r="D117" i="38"/>
  <c r="D110" i="38" s="1"/>
  <c r="E117" i="38"/>
  <c r="E110" i="38" s="1"/>
  <c r="F117" i="38"/>
  <c r="G117" i="38"/>
  <c r="B121" i="38"/>
  <c r="C121" i="38"/>
  <c r="D121" i="38"/>
  <c r="E121" i="38"/>
  <c r="F121" i="38"/>
  <c r="G121" i="38"/>
  <c r="F130" i="38"/>
  <c r="G130" i="38"/>
  <c r="B131" i="38"/>
  <c r="C131" i="38"/>
  <c r="C130" i="38" s="1"/>
  <c r="D131" i="38"/>
  <c r="E131" i="38"/>
  <c r="F131" i="38"/>
  <c r="G131" i="38"/>
  <c r="F135" i="38"/>
  <c r="G135" i="38"/>
  <c r="B136" i="38"/>
  <c r="B135" i="38" s="1"/>
  <c r="C136" i="38"/>
  <c r="C135" i="38" s="1"/>
  <c r="D136" i="38"/>
  <c r="D135" i="38" s="1"/>
  <c r="D130" i="38" s="1"/>
  <c r="E136" i="38"/>
  <c r="E135" i="38" s="1"/>
  <c r="E130" i="38" s="1"/>
  <c r="F136" i="38"/>
  <c r="G136" i="38"/>
  <c r="D152" i="38"/>
  <c r="B153" i="38"/>
  <c r="C153" i="38"/>
  <c r="C152" i="38" s="1"/>
  <c r="C170" i="38" s="1"/>
  <c r="D153" i="38"/>
  <c r="E153" i="38"/>
  <c r="E152" i="38" s="1"/>
  <c r="F153" i="38"/>
  <c r="G153" i="38"/>
  <c r="G152" i="38" s="1"/>
  <c r="E157" i="38"/>
  <c r="F157" i="38"/>
  <c r="G157" i="38"/>
  <c r="B158" i="38"/>
  <c r="B157" i="38" s="1"/>
  <c r="C158" i="38"/>
  <c r="C157" i="38" s="1"/>
  <c r="D158" i="38"/>
  <c r="D157" i="38" s="1"/>
  <c r="E158" i="38"/>
  <c r="F158" i="38"/>
  <c r="G158" i="38"/>
  <c r="E170" i="38"/>
  <c r="G170" i="38"/>
  <c r="D6" i="39"/>
  <c r="D5" i="39" s="1"/>
  <c r="G6" i="39"/>
  <c r="G5" i="39" s="1"/>
  <c r="B8" i="39"/>
  <c r="B6" i="39" s="1"/>
  <c r="C8" i="39"/>
  <c r="C6" i="39" s="1"/>
  <c r="D8" i="39"/>
  <c r="E8" i="39"/>
  <c r="F8" i="39"/>
  <c r="G8" i="39"/>
  <c r="B17" i="39"/>
  <c r="C17" i="39"/>
  <c r="D17" i="39"/>
  <c r="E17" i="39"/>
  <c r="E6" i="39" s="1"/>
  <c r="E5" i="39" s="1"/>
  <c r="F17" i="39"/>
  <c r="F6" i="39" s="1"/>
  <c r="F5" i="39" s="1"/>
  <c r="G17" i="39"/>
  <c r="B30" i="39"/>
  <c r="E30" i="39"/>
  <c r="B31" i="39"/>
  <c r="C31" i="39"/>
  <c r="C30" i="39" s="1"/>
  <c r="D31" i="39"/>
  <c r="D30" i="39" s="1"/>
  <c r="E31" i="39"/>
  <c r="F31" i="39"/>
  <c r="F30" i="39" s="1"/>
  <c r="G31" i="39"/>
  <c r="G30" i="39" s="1"/>
  <c r="B40" i="39"/>
  <c r="C40" i="39"/>
  <c r="C39" i="39" s="1"/>
  <c r="C38" i="39" s="1"/>
  <c r="D40" i="39"/>
  <c r="E40" i="39"/>
  <c r="F40" i="39"/>
  <c r="G40" i="39"/>
  <c r="B44" i="39"/>
  <c r="B43" i="39" s="1"/>
  <c r="C44" i="39"/>
  <c r="C43" i="39" s="1"/>
  <c r="D44" i="39"/>
  <c r="D43" i="39" s="1"/>
  <c r="E44" i="39"/>
  <c r="E43" i="39" s="1"/>
  <c r="F44" i="39"/>
  <c r="F43" i="39" s="1"/>
  <c r="G44" i="39"/>
  <c r="G43" i="39" s="1"/>
  <c r="B50" i="39"/>
  <c r="D51" i="39"/>
  <c r="D50" i="39" s="1"/>
  <c r="E51" i="39"/>
  <c r="E50" i="39" s="1"/>
  <c r="F51" i="39"/>
  <c r="G51" i="39"/>
  <c r="B53" i="39"/>
  <c r="B51" i="39" s="1"/>
  <c r="C53" i="39"/>
  <c r="C51" i="39" s="1"/>
  <c r="C50" i="39" s="1"/>
  <c r="D53" i="39"/>
  <c r="E53" i="39"/>
  <c r="F53" i="39"/>
  <c r="G53" i="39"/>
  <c r="B60" i="39"/>
  <c r="C60" i="39"/>
  <c r="D60" i="39"/>
  <c r="E60" i="39"/>
  <c r="F60" i="39"/>
  <c r="G60" i="39"/>
  <c r="C73" i="39"/>
  <c r="B74" i="39"/>
  <c r="B73" i="39" s="1"/>
  <c r="C74" i="39"/>
  <c r="D74" i="39"/>
  <c r="E74" i="39"/>
  <c r="F74" i="39"/>
  <c r="G74" i="39"/>
  <c r="B79" i="39"/>
  <c r="C79" i="39"/>
  <c r="E79" i="39"/>
  <c r="E73" i="39" s="1"/>
  <c r="B80" i="39"/>
  <c r="C80" i="39"/>
  <c r="D80" i="39"/>
  <c r="D79" i="39" s="1"/>
  <c r="D73" i="39" s="1"/>
  <c r="E80" i="39"/>
  <c r="F80" i="39"/>
  <c r="G80" i="39"/>
  <c r="B86" i="39"/>
  <c r="C86" i="39"/>
  <c r="D86" i="39"/>
  <c r="E86" i="39"/>
  <c r="F86" i="39"/>
  <c r="F79" i="39" s="1"/>
  <c r="G86" i="39"/>
  <c r="G79" i="39" s="1"/>
  <c r="G73" i="39" s="1"/>
  <c r="B90" i="39"/>
  <c r="C90" i="39"/>
  <c r="D90" i="39"/>
  <c r="E90" i="39"/>
  <c r="F90" i="39"/>
  <c r="G90" i="39"/>
  <c r="B105" i="39"/>
  <c r="C105" i="39"/>
  <c r="D105" i="39"/>
  <c r="E105" i="39"/>
  <c r="F105" i="39"/>
  <c r="F104" i="39" s="1"/>
  <c r="G105" i="39"/>
  <c r="G104" i="39" s="1"/>
  <c r="B110" i="39"/>
  <c r="C110" i="39"/>
  <c r="G110" i="39"/>
  <c r="B111" i="39"/>
  <c r="C111" i="39"/>
  <c r="D111" i="39"/>
  <c r="E111" i="39"/>
  <c r="F111" i="39"/>
  <c r="F110" i="39" s="1"/>
  <c r="G111" i="39"/>
  <c r="B117" i="39"/>
  <c r="C117" i="39"/>
  <c r="D117" i="39"/>
  <c r="E117" i="39"/>
  <c r="F117" i="39"/>
  <c r="G117" i="39"/>
  <c r="B121" i="39"/>
  <c r="C121" i="39"/>
  <c r="D121" i="39"/>
  <c r="E121" i="39"/>
  <c r="F121" i="39"/>
  <c r="G121" i="39"/>
  <c r="D130" i="39"/>
  <c r="B131" i="39"/>
  <c r="C131" i="39"/>
  <c r="D131" i="39"/>
  <c r="E131" i="39"/>
  <c r="E130" i="39" s="1"/>
  <c r="F131" i="39"/>
  <c r="F130" i="39" s="1"/>
  <c r="G131" i="39"/>
  <c r="D135" i="39"/>
  <c r="E135" i="39"/>
  <c r="F135" i="39"/>
  <c r="B136" i="39"/>
  <c r="B135" i="39" s="1"/>
  <c r="B130" i="39" s="1"/>
  <c r="C136" i="39"/>
  <c r="C135" i="39" s="1"/>
  <c r="C130" i="39" s="1"/>
  <c r="D136" i="39"/>
  <c r="E136" i="39"/>
  <c r="F136" i="39"/>
  <c r="G136" i="39"/>
  <c r="G135" i="39" s="1"/>
  <c r="G130" i="39" s="1"/>
  <c r="G170" i="39" s="1"/>
  <c r="B152" i="39"/>
  <c r="B170" i="39" s="1"/>
  <c r="C152" i="39"/>
  <c r="B153" i="39"/>
  <c r="C153" i="39"/>
  <c r="D153" i="39"/>
  <c r="E153" i="39"/>
  <c r="F153" i="39"/>
  <c r="G153" i="39"/>
  <c r="C157" i="39"/>
  <c r="D157" i="39"/>
  <c r="B158" i="39"/>
  <c r="B157" i="39" s="1"/>
  <c r="C158" i="39"/>
  <c r="D158" i="39"/>
  <c r="E158" i="39"/>
  <c r="E157" i="39" s="1"/>
  <c r="F158" i="39"/>
  <c r="F157" i="39" s="1"/>
  <c r="F152" i="39" s="1"/>
  <c r="G158" i="39"/>
  <c r="G157" i="39" s="1"/>
  <c r="G152" i="39" s="1"/>
  <c r="C170" i="39"/>
  <c r="F170" i="39"/>
  <c r="C6" i="40"/>
  <c r="E6" i="40"/>
  <c r="E5" i="40" s="1"/>
  <c r="F6" i="40"/>
  <c r="F5" i="40" s="1"/>
  <c r="B8" i="40"/>
  <c r="C8" i="40"/>
  <c r="D8" i="40"/>
  <c r="E8" i="40"/>
  <c r="F8" i="40"/>
  <c r="G8" i="40"/>
  <c r="B17" i="40"/>
  <c r="B6" i="40" s="1"/>
  <c r="C17" i="40"/>
  <c r="D17" i="40"/>
  <c r="D6" i="40" s="1"/>
  <c r="D5" i="40" s="1"/>
  <c r="E17" i="40"/>
  <c r="F17" i="40"/>
  <c r="G17" i="40"/>
  <c r="G6" i="40" s="1"/>
  <c r="B30" i="40"/>
  <c r="C30" i="40"/>
  <c r="B31" i="40"/>
  <c r="C31" i="40"/>
  <c r="D31" i="40"/>
  <c r="D30" i="40" s="1"/>
  <c r="E31" i="40"/>
  <c r="E30" i="40" s="1"/>
  <c r="F31" i="40"/>
  <c r="F30" i="40" s="1"/>
  <c r="G31" i="40"/>
  <c r="G30" i="40" s="1"/>
  <c r="D39" i="40"/>
  <c r="D38" i="40" s="1"/>
  <c r="D167" i="40" s="1"/>
  <c r="G39" i="40"/>
  <c r="G38" i="40" s="1"/>
  <c r="B40" i="40"/>
  <c r="C40" i="40"/>
  <c r="D40" i="40"/>
  <c r="E40" i="40"/>
  <c r="F40" i="40"/>
  <c r="G40" i="40"/>
  <c r="G43" i="40"/>
  <c r="B44" i="40"/>
  <c r="B43" i="40" s="1"/>
  <c r="C44" i="40"/>
  <c r="C43" i="40" s="1"/>
  <c r="D44" i="40"/>
  <c r="D43" i="40" s="1"/>
  <c r="E44" i="40"/>
  <c r="E43" i="40" s="1"/>
  <c r="F44" i="40"/>
  <c r="F43" i="40" s="1"/>
  <c r="G44" i="40"/>
  <c r="C51" i="40"/>
  <c r="C50" i="40" s="1"/>
  <c r="C39" i="40" s="1"/>
  <c r="C38" i="40" s="1"/>
  <c r="D51" i="40"/>
  <c r="D50" i="40" s="1"/>
  <c r="F51" i="40"/>
  <c r="G51" i="40"/>
  <c r="G50" i="40" s="1"/>
  <c r="B53" i="40"/>
  <c r="B51" i="40" s="1"/>
  <c r="B50" i="40" s="1"/>
  <c r="C53" i="40"/>
  <c r="D53" i="40"/>
  <c r="E53" i="40"/>
  <c r="E51" i="40" s="1"/>
  <c r="F53" i="40"/>
  <c r="G53" i="40"/>
  <c r="B60" i="40"/>
  <c r="C60" i="40"/>
  <c r="D60" i="40"/>
  <c r="E60" i="40"/>
  <c r="F60" i="40"/>
  <c r="G60" i="40"/>
  <c r="B74" i="40"/>
  <c r="C74" i="40"/>
  <c r="D74" i="40"/>
  <c r="E74" i="40"/>
  <c r="F74" i="40"/>
  <c r="G74" i="40"/>
  <c r="G73" i="40" s="1"/>
  <c r="B79" i="40"/>
  <c r="B73" i="40" s="1"/>
  <c r="E79" i="40"/>
  <c r="G79" i="40"/>
  <c r="B80" i="40"/>
  <c r="C80" i="40"/>
  <c r="C79" i="40" s="1"/>
  <c r="C73" i="40" s="1"/>
  <c r="D80" i="40"/>
  <c r="E80" i="40"/>
  <c r="F80" i="40"/>
  <c r="G80" i="40"/>
  <c r="B86" i="40"/>
  <c r="C86" i="40"/>
  <c r="D86" i="40"/>
  <c r="D79" i="40" s="1"/>
  <c r="E86" i="40"/>
  <c r="F86" i="40"/>
  <c r="F79" i="40" s="1"/>
  <c r="F73" i="40" s="1"/>
  <c r="G86" i="40"/>
  <c r="B90" i="40"/>
  <c r="C90" i="40"/>
  <c r="D90" i="40"/>
  <c r="E90" i="40"/>
  <c r="E73" i="40" s="1"/>
  <c r="F90" i="40"/>
  <c r="G90" i="40"/>
  <c r="B105" i="40"/>
  <c r="C105" i="40"/>
  <c r="D105" i="40"/>
  <c r="D104" i="40" s="1"/>
  <c r="E105" i="40"/>
  <c r="F105" i="40"/>
  <c r="G105" i="40"/>
  <c r="E110" i="40"/>
  <c r="F110" i="40"/>
  <c r="B111" i="40"/>
  <c r="C111" i="40"/>
  <c r="D111" i="40"/>
  <c r="D110" i="40" s="1"/>
  <c r="E111" i="40"/>
  <c r="F111" i="40"/>
  <c r="G111" i="40"/>
  <c r="B117" i="40"/>
  <c r="C117" i="40"/>
  <c r="D117" i="40"/>
  <c r="E117" i="40"/>
  <c r="F117" i="40"/>
  <c r="G117" i="40"/>
  <c r="G110" i="40" s="1"/>
  <c r="B121" i="40"/>
  <c r="C121" i="40"/>
  <c r="D121" i="40"/>
  <c r="E121" i="40"/>
  <c r="F121" i="40"/>
  <c r="G121" i="40"/>
  <c r="B130" i="40"/>
  <c r="C130" i="40"/>
  <c r="D130" i="40"/>
  <c r="B131" i="40"/>
  <c r="C131" i="40"/>
  <c r="D131" i="40"/>
  <c r="E131" i="40"/>
  <c r="E130" i="40" s="1"/>
  <c r="F131" i="40"/>
  <c r="F130" i="40" s="1"/>
  <c r="G131" i="40"/>
  <c r="G130" i="40" s="1"/>
  <c r="B135" i="40"/>
  <c r="C135" i="40"/>
  <c r="D135" i="40"/>
  <c r="G135" i="40"/>
  <c r="B136" i="40"/>
  <c r="C136" i="40"/>
  <c r="D136" i="40"/>
  <c r="E136" i="40"/>
  <c r="E135" i="40" s="1"/>
  <c r="F136" i="40"/>
  <c r="F135" i="40" s="1"/>
  <c r="G136" i="40"/>
  <c r="F152" i="40"/>
  <c r="F170" i="40" s="1"/>
  <c r="G152" i="40"/>
  <c r="G170" i="40" s="1"/>
  <c r="B153" i="40"/>
  <c r="C153" i="40"/>
  <c r="D153" i="40"/>
  <c r="E153" i="40"/>
  <c r="F153" i="40"/>
  <c r="G153" i="40"/>
  <c r="D157" i="40"/>
  <c r="D152" i="40" s="1"/>
  <c r="E157" i="40"/>
  <c r="E152" i="40" s="1"/>
  <c r="F157" i="40"/>
  <c r="G157" i="40"/>
  <c r="B158" i="40"/>
  <c r="B157" i="40" s="1"/>
  <c r="B152" i="40" s="1"/>
  <c r="B170" i="40" s="1"/>
  <c r="C158" i="40"/>
  <c r="C157" i="40" s="1"/>
  <c r="C152" i="40" s="1"/>
  <c r="C170" i="40" s="1"/>
  <c r="D158" i="40"/>
  <c r="E158" i="40"/>
  <c r="F158" i="40"/>
  <c r="G158" i="40"/>
  <c r="D170" i="40"/>
  <c r="B6" i="44"/>
  <c r="B5" i="44" s="1"/>
  <c r="D6" i="44"/>
  <c r="D5" i="44" s="1"/>
  <c r="E6" i="44"/>
  <c r="E5" i="44" s="1"/>
  <c r="B8" i="44"/>
  <c r="C8" i="44"/>
  <c r="D8" i="44"/>
  <c r="E8" i="44"/>
  <c r="F8" i="44"/>
  <c r="F6" i="44" s="1"/>
  <c r="G8" i="44"/>
  <c r="B17" i="44"/>
  <c r="C17" i="44"/>
  <c r="C6" i="44" s="1"/>
  <c r="C5" i="44" s="1"/>
  <c r="D17" i="44"/>
  <c r="E17" i="44"/>
  <c r="F17" i="44"/>
  <c r="G17" i="44"/>
  <c r="G6" i="44" s="1"/>
  <c r="G5" i="44" s="1"/>
  <c r="B30" i="44"/>
  <c r="C30" i="44"/>
  <c r="B31" i="44"/>
  <c r="C31" i="44"/>
  <c r="D31" i="44"/>
  <c r="D30" i="44" s="1"/>
  <c r="E31" i="44"/>
  <c r="E30" i="44" s="1"/>
  <c r="F31" i="44"/>
  <c r="F30" i="44" s="1"/>
  <c r="G31" i="44"/>
  <c r="G30" i="44" s="1"/>
  <c r="B40" i="44"/>
  <c r="B39" i="44" s="1"/>
  <c r="B38" i="44" s="1"/>
  <c r="C40" i="44"/>
  <c r="D40" i="44"/>
  <c r="E40" i="44"/>
  <c r="F40" i="44"/>
  <c r="G40" i="44"/>
  <c r="D43" i="44"/>
  <c r="B44" i="44"/>
  <c r="B43" i="44" s="1"/>
  <c r="C44" i="44"/>
  <c r="C43" i="44" s="1"/>
  <c r="D44" i="44"/>
  <c r="E44" i="44"/>
  <c r="E43" i="44" s="1"/>
  <c r="F44" i="44"/>
  <c r="F43" i="44" s="1"/>
  <c r="G44" i="44"/>
  <c r="G43" i="44" s="1"/>
  <c r="G39" i="44" s="1"/>
  <c r="G38" i="44" s="1"/>
  <c r="G167" i="44" s="1"/>
  <c r="B51" i="44"/>
  <c r="B50" i="44" s="1"/>
  <c r="D51" i="44"/>
  <c r="D50" i="44" s="1"/>
  <c r="F51" i="44"/>
  <c r="G51" i="44"/>
  <c r="B53" i="44"/>
  <c r="C53" i="44"/>
  <c r="C51" i="44" s="1"/>
  <c r="C50" i="44" s="1"/>
  <c r="D53" i="44"/>
  <c r="E53" i="44"/>
  <c r="E51" i="44" s="1"/>
  <c r="E50" i="44" s="1"/>
  <c r="F53" i="44"/>
  <c r="G53" i="44"/>
  <c r="B60" i="44"/>
  <c r="C60" i="44"/>
  <c r="D60" i="44"/>
  <c r="E60" i="44"/>
  <c r="F60" i="44"/>
  <c r="F50" i="44" s="1"/>
  <c r="G60" i="44"/>
  <c r="G50" i="44" s="1"/>
  <c r="B74" i="44"/>
  <c r="C74" i="44"/>
  <c r="D74" i="44"/>
  <c r="E74" i="44"/>
  <c r="E73" i="44" s="1"/>
  <c r="F74" i="44"/>
  <c r="G74" i="44"/>
  <c r="B80" i="44"/>
  <c r="B79" i="44" s="1"/>
  <c r="B73" i="44" s="1"/>
  <c r="C80" i="44"/>
  <c r="D80" i="44"/>
  <c r="E80" i="44"/>
  <c r="F80" i="44"/>
  <c r="F79" i="44" s="1"/>
  <c r="G80" i="44"/>
  <c r="G79" i="44" s="1"/>
  <c r="G73" i="44" s="1"/>
  <c r="B86" i="44"/>
  <c r="C86" i="44"/>
  <c r="C79" i="44" s="1"/>
  <c r="C73" i="44" s="1"/>
  <c r="D86" i="44"/>
  <c r="D79" i="44" s="1"/>
  <c r="E86" i="44"/>
  <c r="E79" i="44" s="1"/>
  <c r="F86" i="44"/>
  <c r="G86" i="44"/>
  <c r="B90" i="44"/>
  <c r="C90" i="44"/>
  <c r="D90" i="44"/>
  <c r="E90" i="44"/>
  <c r="F90" i="44"/>
  <c r="G90" i="44"/>
  <c r="B104" i="44"/>
  <c r="B105" i="44"/>
  <c r="C105" i="44"/>
  <c r="D105" i="44"/>
  <c r="E105" i="44"/>
  <c r="F105" i="44"/>
  <c r="F104" i="44" s="1"/>
  <c r="G105" i="44"/>
  <c r="F110" i="44"/>
  <c r="G110" i="44"/>
  <c r="G104" i="44" s="1"/>
  <c r="B111" i="44"/>
  <c r="B110" i="44" s="1"/>
  <c r="C111" i="44"/>
  <c r="C110" i="44" s="1"/>
  <c r="C104" i="44" s="1"/>
  <c r="C168" i="44" s="1"/>
  <c r="D111" i="44"/>
  <c r="D110" i="44" s="1"/>
  <c r="D104" i="44" s="1"/>
  <c r="E111" i="44"/>
  <c r="E110" i="44" s="1"/>
  <c r="E104" i="44" s="1"/>
  <c r="E168" i="44" s="1"/>
  <c r="F111" i="44"/>
  <c r="G111" i="44"/>
  <c r="B117" i="44"/>
  <c r="C117" i="44"/>
  <c r="D117" i="44"/>
  <c r="E117" i="44"/>
  <c r="F117" i="44"/>
  <c r="G117" i="44"/>
  <c r="B121" i="44"/>
  <c r="C121" i="44"/>
  <c r="D121" i="44"/>
  <c r="E121" i="44"/>
  <c r="F121" i="44"/>
  <c r="G121" i="44"/>
  <c r="B131" i="44"/>
  <c r="C131" i="44"/>
  <c r="D131" i="44"/>
  <c r="E131" i="44"/>
  <c r="F131" i="44"/>
  <c r="F130" i="44" s="1"/>
  <c r="G131" i="44"/>
  <c r="B135" i="44"/>
  <c r="C135" i="44"/>
  <c r="D135" i="44"/>
  <c r="B136" i="44"/>
  <c r="C136" i="44"/>
  <c r="D136" i="44"/>
  <c r="E136" i="44"/>
  <c r="E135" i="44" s="1"/>
  <c r="E130" i="44" s="1"/>
  <c r="F136" i="44"/>
  <c r="F135" i="44" s="1"/>
  <c r="G136" i="44"/>
  <c r="G135" i="44" s="1"/>
  <c r="B152" i="44"/>
  <c r="D152" i="44"/>
  <c r="B153" i="44"/>
  <c r="C153" i="44"/>
  <c r="D153" i="44"/>
  <c r="E153" i="44"/>
  <c r="F153" i="44"/>
  <c r="F152" i="44" s="1"/>
  <c r="F170" i="44" s="1"/>
  <c r="G153" i="44"/>
  <c r="G152" i="44" s="1"/>
  <c r="D157" i="44"/>
  <c r="E157" i="44"/>
  <c r="E152" i="44" s="1"/>
  <c r="E170" i="44" s="1"/>
  <c r="F157" i="44"/>
  <c r="G157" i="44"/>
  <c r="B158" i="44"/>
  <c r="B157" i="44" s="1"/>
  <c r="C158" i="44"/>
  <c r="C157" i="44" s="1"/>
  <c r="C152" i="44" s="1"/>
  <c r="D158" i="44"/>
  <c r="E158" i="44"/>
  <c r="F158" i="44"/>
  <c r="G158" i="44"/>
  <c r="B167" i="44"/>
  <c r="E5" i="45"/>
  <c r="D6" i="45"/>
  <c r="E6" i="45"/>
  <c r="B8" i="45"/>
  <c r="B6" i="45" s="1"/>
  <c r="B5" i="45" s="1"/>
  <c r="C8" i="45"/>
  <c r="C6" i="45" s="1"/>
  <c r="C5" i="45" s="1"/>
  <c r="D8" i="45"/>
  <c r="E8" i="45"/>
  <c r="F8" i="45"/>
  <c r="G8" i="45"/>
  <c r="B17" i="45"/>
  <c r="C17" i="45"/>
  <c r="D17" i="45"/>
  <c r="E17" i="45"/>
  <c r="F17" i="45"/>
  <c r="G17" i="45"/>
  <c r="D30" i="45"/>
  <c r="E30" i="45"/>
  <c r="F30" i="45"/>
  <c r="G30" i="45"/>
  <c r="B31" i="45"/>
  <c r="B30" i="45" s="1"/>
  <c r="C31" i="45"/>
  <c r="C30" i="45" s="1"/>
  <c r="D31" i="45"/>
  <c r="E31" i="45"/>
  <c r="F31" i="45"/>
  <c r="G31" i="45"/>
  <c r="C38" i="45"/>
  <c r="C167" i="45" s="1"/>
  <c r="C169" i="45" s="1"/>
  <c r="B39" i="45"/>
  <c r="B38" i="45" s="1"/>
  <c r="B167" i="45" s="1"/>
  <c r="C39" i="45"/>
  <c r="B40" i="45"/>
  <c r="C40" i="45"/>
  <c r="D40" i="45"/>
  <c r="E40" i="45"/>
  <c r="F40" i="45"/>
  <c r="G40" i="45"/>
  <c r="B43" i="45"/>
  <c r="C43" i="45"/>
  <c r="D43" i="45"/>
  <c r="G43" i="45"/>
  <c r="B44" i="45"/>
  <c r="C44" i="45"/>
  <c r="D44" i="45"/>
  <c r="E44" i="45"/>
  <c r="E43" i="45" s="1"/>
  <c r="F44" i="45"/>
  <c r="F43" i="45" s="1"/>
  <c r="F39" i="45" s="1"/>
  <c r="F38" i="45" s="1"/>
  <c r="G44" i="45"/>
  <c r="B51" i="45"/>
  <c r="B50" i="45" s="1"/>
  <c r="D51" i="45"/>
  <c r="E51" i="45"/>
  <c r="E50" i="45" s="1"/>
  <c r="B53" i="45"/>
  <c r="C53" i="45"/>
  <c r="C51" i="45" s="1"/>
  <c r="C50" i="45" s="1"/>
  <c r="D53" i="45"/>
  <c r="E53" i="45"/>
  <c r="F53" i="45"/>
  <c r="F51" i="45" s="1"/>
  <c r="F50" i="45" s="1"/>
  <c r="G53" i="45"/>
  <c r="G51" i="45" s="1"/>
  <c r="G50" i="45" s="1"/>
  <c r="B60" i="45"/>
  <c r="C60" i="45"/>
  <c r="D60" i="45"/>
  <c r="E60" i="45"/>
  <c r="F60" i="45"/>
  <c r="G60" i="45"/>
  <c r="B74" i="45"/>
  <c r="C74" i="45"/>
  <c r="C73" i="45" s="1"/>
  <c r="D74" i="45"/>
  <c r="E74" i="45"/>
  <c r="E73" i="45" s="1"/>
  <c r="F74" i="45"/>
  <c r="G74" i="45"/>
  <c r="B79" i="45"/>
  <c r="B80" i="45"/>
  <c r="C80" i="45"/>
  <c r="D80" i="45"/>
  <c r="E80" i="45"/>
  <c r="F80" i="45"/>
  <c r="F79" i="45" s="1"/>
  <c r="G80" i="45"/>
  <c r="G79" i="45" s="1"/>
  <c r="B86" i="45"/>
  <c r="C86" i="45"/>
  <c r="C79" i="45" s="1"/>
  <c r="D86" i="45"/>
  <c r="D79" i="45" s="1"/>
  <c r="E86" i="45"/>
  <c r="E79" i="45" s="1"/>
  <c r="F86" i="45"/>
  <c r="G86" i="45"/>
  <c r="B90" i="45"/>
  <c r="C90" i="45"/>
  <c r="D90" i="45"/>
  <c r="E90" i="45"/>
  <c r="F90" i="45"/>
  <c r="G90" i="45"/>
  <c r="B105" i="45"/>
  <c r="C105" i="45"/>
  <c r="D105" i="45"/>
  <c r="E105" i="45"/>
  <c r="F105" i="45"/>
  <c r="G105" i="45"/>
  <c r="B110" i="45"/>
  <c r="F110" i="45"/>
  <c r="F104" i="45" s="1"/>
  <c r="G110" i="45"/>
  <c r="G104" i="45" s="1"/>
  <c r="B111" i="45"/>
  <c r="C111" i="45"/>
  <c r="C110" i="45" s="1"/>
  <c r="D111" i="45"/>
  <c r="D110" i="45" s="1"/>
  <c r="D104" i="45" s="1"/>
  <c r="E111" i="45"/>
  <c r="F111" i="45"/>
  <c r="G111" i="45"/>
  <c r="B117" i="45"/>
  <c r="C117" i="45"/>
  <c r="D117" i="45"/>
  <c r="E117" i="45"/>
  <c r="F117" i="45"/>
  <c r="G117" i="45"/>
  <c r="B121" i="45"/>
  <c r="C121" i="45"/>
  <c r="C104" i="45" s="1"/>
  <c r="C168" i="45" s="1"/>
  <c r="D121" i="45"/>
  <c r="E121" i="45"/>
  <c r="F121" i="45"/>
  <c r="G121" i="45"/>
  <c r="G130" i="45"/>
  <c r="B131" i="45"/>
  <c r="C131" i="45"/>
  <c r="D131" i="45"/>
  <c r="E131" i="45"/>
  <c r="F131" i="45"/>
  <c r="F130" i="45" s="1"/>
  <c r="F170" i="45" s="1"/>
  <c r="G131" i="45"/>
  <c r="B135" i="45"/>
  <c r="C135" i="45"/>
  <c r="D135" i="45"/>
  <c r="B136" i="45"/>
  <c r="C136" i="45"/>
  <c r="D136" i="45"/>
  <c r="E136" i="45"/>
  <c r="E135" i="45" s="1"/>
  <c r="F136" i="45"/>
  <c r="F135" i="45" s="1"/>
  <c r="G136" i="45"/>
  <c r="G135" i="45" s="1"/>
  <c r="D152" i="45"/>
  <c r="E152" i="45"/>
  <c r="F152" i="45"/>
  <c r="B153" i="45"/>
  <c r="C153" i="45"/>
  <c r="D153" i="45"/>
  <c r="E153" i="45"/>
  <c r="F153" i="45"/>
  <c r="G153" i="45"/>
  <c r="G152" i="45" s="1"/>
  <c r="G170" i="45" s="1"/>
  <c r="B157" i="45"/>
  <c r="B152" i="45" s="1"/>
  <c r="D157" i="45"/>
  <c r="E157" i="45"/>
  <c r="F157" i="45"/>
  <c r="G157" i="45"/>
  <c r="B158" i="45"/>
  <c r="C158" i="45"/>
  <c r="C157" i="45" s="1"/>
  <c r="C152" i="45" s="1"/>
  <c r="D158" i="45"/>
  <c r="E158" i="45"/>
  <c r="F158" i="45"/>
  <c r="G158" i="45"/>
  <c r="E6" i="47"/>
  <c r="E5" i="47" s="1"/>
  <c r="B8" i="47"/>
  <c r="B6" i="47" s="1"/>
  <c r="B5" i="47" s="1"/>
  <c r="C8" i="47"/>
  <c r="C6" i="47" s="1"/>
  <c r="C5" i="47" s="1"/>
  <c r="D8" i="47"/>
  <c r="D6" i="47" s="1"/>
  <c r="D5" i="47" s="1"/>
  <c r="E8" i="47"/>
  <c r="F8" i="47"/>
  <c r="F6" i="47" s="1"/>
  <c r="G8" i="47"/>
  <c r="G6" i="47" s="1"/>
  <c r="B17" i="47"/>
  <c r="C17" i="47"/>
  <c r="D17" i="47"/>
  <c r="E17" i="47"/>
  <c r="F17" i="47"/>
  <c r="G17" i="47"/>
  <c r="C30" i="47"/>
  <c r="D30" i="47"/>
  <c r="E30" i="47"/>
  <c r="F30" i="47"/>
  <c r="G30" i="47"/>
  <c r="B31" i="47"/>
  <c r="B30" i="47" s="1"/>
  <c r="C31" i="47"/>
  <c r="D31" i="47"/>
  <c r="E31" i="47"/>
  <c r="F31" i="47"/>
  <c r="G31" i="47"/>
  <c r="B40" i="47"/>
  <c r="C40" i="47"/>
  <c r="D40" i="47"/>
  <c r="D39" i="47" s="1"/>
  <c r="D38" i="47" s="1"/>
  <c r="E40" i="47"/>
  <c r="F40" i="47"/>
  <c r="G40" i="47"/>
  <c r="B43" i="47"/>
  <c r="C43" i="47"/>
  <c r="D43" i="47"/>
  <c r="E43" i="47"/>
  <c r="B44" i="47"/>
  <c r="C44" i="47"/>
  <c r="D44" i="47"/>
  <c r="E44" i="47"/>
  <c r="F44" i="47"/>
  <c r="F43" i="47" s="1"/>
  <c r="G44" i="47"/>
  <c r="G43" i="47" s="1"/>
  <c r="G50" i="47"/>
  <c r="B51" i="47"/>
  <c r="B53" i="47"/>
  <c r="C53" i="47"/>
  <c r="C51" i="47" s="1"/>
  <c r="C50" i="47" s="1"/>
  <c r="C39" i="47" s="1"/>
  <c r="C38" i="47" s="1"/>
  <c r="C167" i="47" s="1"/>
  <c r="C169" i="47" s="1"/>
  <c r="D53" i="47"/>
  <c r="D51" i="47" s="1"/>
  <c r="D50" i="47" s="1"/>
  <c r="E53" i="47"/>
  <c r="E51" i="47" s="1"/>
  <c r="E50" i="47" s="1"/>
  <c r="F53" i="47"/>
  <c r="F51" i="47" s="1"/>
  <c r="F50" i="47" s="1"/>
  <c r="G53" i="47"/>
  <c r="G51" i="47" s="1"/>
  <c r="B60" i="47"/>
  <c r="C60" i="47"/>
  <c r="D60" i="47"/>
  <c r="E60" i="47"/>
  <c r="F60" i="47"/>
  <c r="G60" i="47"/>
  <c r="B74" i="47"/>
  <c r="C74" i="47"/>
  <c r="C73" i="47" s="1"/>
  <c r="D74" i="47"/>
  <c r="E74" i="47"/>
  <c r="F74" i="47"/>
  <c r="G74" i="47"/>
  <c r="G73" i="47" s="1"/>
  <c r="C79" i="47"/>
  <c r="B80" i="47"/>
  <c r="C80" i="47"/>
  <c r="D80" i="47"/>
  <c r="E80" i="47"/>
  <c r="F80" i="47"/>
  <c r="F79" i="47" s="1"/>
  <c r="G80" i="47"/>
  <c r="G79" i="47" s="1"/>
  <c r="B86" i="47"/>
  <c r="B79" i="47" s="1"/>
  <c r="C86" i="47"/>
  <c r="D86" i="47"/>
  <c r="E86" i="47"/>
  <c r="F86" i="47"/>
  <c r="G86" i="47"/>
  <c r="B90" i="47"/>
  <c r="C90" i="47"/>
  <c r="D90" i="47"/>
  <c r="E90" i="47"/>
  <c r="F90" i="47"/>
  <c r="G90" i="47"/>
  <c r="D104" i="47"/>
  <c r="G104" i="47"/>
  <c r="G168" i="47" s="1"/>
  <c r="B105" i="47"/>
  <c r="C105" i="47"/>
  <c r="D105" i="47"/>
  <c r="E105" i="47"/>
  <c r="F105" i="47"/>
  <c r="G105" i="47"/>
  <c r="D110" i="47"/>
  <c r="G110" i="47"/>
  <c r="B111" i="47"/>
  <c r="B110" i="47" s="1"/>
  <c r="B104" i="47" s="1"/>
  <c r="C111" i="47"/>
  <c r="C110" i="47" s="1"/>
  <c r="C104" i="47" s="1"/>
  <c r="C168" i="47" s="1"/>
  <c r="D111" i="47"/>
  <c r="E111" i="47"/>
  <c r="F111" i="47"/>
  <c r="F110" i="47" s="1"/>
  <c r="F104" i="47" s="1"/>
  <c r="G111" i="47"/>
  <c r="B117" i="47"/>
  <c r="C117" i="47"/>
  <c r="D117" i="47"/>
  <c r="E117" i="47"/>
  <c r="E110" i="47" s="1"/>
  <c r="F117" i="47"/>
  <c r="G117" i="47"/>
  <c r="B121" i="47"/>
  <c r="C121" i="47"/>
  <c r="D121" i="47"/>
  <c r="E121" i="47"/>
  <c r="F121" i="47"/>
  <c r="G121" i="47"/>
  <c r="B130" i="47"/>
  <c r="B131" i="47"/>
  <c r="C131" i="47"/>
  <c r="C130" i="47" s="1"/>
  <c r="D131" i="47"/>
  <c r="D130" i="47" s="1"/>
  <c r="E131" i="47"/>
  <c r="F131" i="47"/>
  <c r="G131" i="47"/>
  <c r="D135" i="47"/>
  <c r="E135" i="47"/>
  <c r="F135" i="47"/>
  <c r="G135" i="47"/>
  <c r="B136" i="47"/>
  <c r="B135" i="47" s="1"/>
  <c r="C136" i="47"/>
  <c r="C135" i="47" s="1"/>
  <c r="D136" i="47"/>
  <c r="E136" i="47"/>
  <c r="F136" i="47"/>
  <c r="G136" i="47"/>
  <c r="B152" i="47"/>
  <c r="B153" i="47"/>
  <c r="C153" i="47"/>
  <c r="D153" i="47"/>
  <c r="E153" i="47"/>
  <c r="E152" i="47" s="1"/>
  <c r="F153" i="47"/>
  <c r="G153" i="47"/>
  <c r="E157" i="47"/>
  <c r="B158" i="47"/>
  <c r="B157" i="47" s="1"/>
  <c r="C158" i="47"/>
  <c r="C157" i="47" s="1"/>
  <c r="D158" i="47"/>
  <c r="D157" i="47" s="1"/>
  <c r="E158" i="47"/>
  <c r="F158" i="47"/>
  <c r="F157" i="47" s="1"/>
  <c r="F152" i="47" s="1"/>
  <c r="G158" i="47"/>
  <c r="G157" i="47" s="1"/>
  <c r="G152" i="47" s="1"/>
  <c r="E5" i="48"/>
  <c r="G6" i="48"/>
  <c r="B8" i="48"/>
  <c r="B6" i="48" s="1"/>
  <c r="B5" i="48" s="1"/>
  <c r="C8" i="48"/>
  <c r="C6" i="48" s="1"/>
  <c r="D8" i="48"/>
  <c r="D6" i="48" s="1"/>
  <c r="D5" i="48" s="1"/>
  <c r="E8" i="48"/>
  <c r="E6" i="48" s="1"/>
  <c r="F8" i="48"/>
  <c r="F6" i="48" s="1"/>
  <c r="G8" i="48"/>
  <c r="B17" i="48"/>
  <c r="C17" i="48"/>
  <c r="D17" i="48"/>
  <c r="E17" i="48"/>
  <c r="F17" i="48"/>
  <c r="G17" i="48"/>
  <c r="C30" i="48"/>
  <c r="D30" i="48"/>
  <c r="E30" i="48"/>
  <c r="F30" i="48"/>
  <c r="G30" i="48"/>
  <c r="B31" i="48"/>
  <c r="B30" i="48" s="1"/>
  <c r="C31" i="48"/>
  <c r="D31" i="48"/>
  <c r="E31" i="48"/>
  <c r="F31" i="48"/>
  <c r="G31" i="48"/>
  <c r="C39" i="48"/>
  <c r="C38" i="48" s="1"/>
  <c r="B40" i="48"/>
  <c r="C40" i="48"/>
  <c r="D40" i="48"/>
  <c r="E40" i="48"/>
  <c r="F40" i="48"/>
  <c r="G40" i="48"/>
  <c r="C43" i="48"/>
  <c r="D43" i="48"/>
  <c r="E43" i="48"/>
  <c r="F43" i="48"/>
  <c r="G43" i="48"/>
  <c r="B44" i="48"/>
  <c r="B43" i="48" s="1"/>
  <c r="C44" i="48"/>
  <c r="D44" i="48"/>
  <c r="E44" i="48"/>
  <c r="F44" i="48"/>
  <c r="G44" i="48"/>
  <c r="B51" i="48"/>
  <c r="B50" i="48" s="1"/>
  <c r="C51" i="48"/>
  <c r="C50" i="48" s="1"/>
  <c r="D51" i="48"/>
  <c r="D50" i="48" s="1"/>
  <c r="F51" i="48"/>
  <c r="F50" i="48" s="1"/>
  <c r="B53" i="48"/>
  <c r="C53" i="48"/>
  <c r="D53" i="48"/>
  <c r="E53" i="48"/>
  <c r="E51" i="48" s="1"/>
  <c r="F53" i="48"/>
  <c r="G53" i="48"/>
  <c r="G51" i="48" s="1"/>
  <c r="G50" i="48" s="1"/>
  <c r="B60" i="48"/>
  <c r="C60" i="48"/>
  <c r="D60" i="48"/>
  <c r="E60" i="48"/>
  <c r="E50" i="48" s="1"/>
  <c r="E39" i="48" s="1"/>
  <c r="E38" i="48" s="1"/>
  <c r="E167" i="48" s="1"/>
  <c r="F60" i="48"/>
  <c r="G60" i="48"/>
  <c r="B73" i="48"/>
  <c r="B74" i="48"/>
  <c r="C74" i="48"/>
  <c r="D74" i="48"/>
  <c r="D73" i="48" s="1"/>
  <c r="E74" i="48"/>
  <c r="F74" i="48"/>
  <c r="G74" i="48"/>
  <c r="D79" i="48"/>
  <c r="E79" i="48"/>
  <c r="F79" i="48"/>
  <c r="B80" i="48"/>
  <c r="C80" i="48"/>
  <c r="D80" i="48"/>
  <c r="E80" i="48"/>
  <c r="F80" i="48"/>
  <c r="G80" i="48"/>
  <c r="B86" i="48"/>
  <c r="B79" i="48" s="1"/>
  <c r="C86" i="48"/>
  <c r="D86" i="48"/>
  <c r="E86" i="48"/>
  <c r="F86" i="48"/>
  <c r="G86" i="48"/>
  <c r="B90" i="48"/>
  <c r="C90" i="48"/>
  <c r="D90" i="48"/>
  <c r="E90" i="48"/>
  <c r="F90" i="48"/>
  <c r="G90" i="48"/>
  <c r="D104" i="48"/>
  <c r="D168" i="48" s="1"/>
  <c r="B105" i="48"/>
  <c r="B104" i="48" s="1"/>
  <c r="C105" i="48"/>
  <c r="C104" i="48" s="1"/>
  <c r="D105" i="48"/>
  <c r="E105" i="48"/>
  <c r="F105" i="48"/>
  <c r="G105" i="48"/>
  <c r="C110" i="48"/>
  <c r="B111" i="48"/>
  <c r="B110" i="48" s="1"/>
  <c r="C111" i="48"/>
  <c r="D111" i="48"/>
  <c r="D110" i="48" s="1"/>
  <c r="E111" i="48"/>
  <c r="E110" i="48" s="1"/>
  <c r="F111" i="48"/>
  <c r="F110" i="48" s="1"/>
  <c r="F104" i="48" s="1"/>
  <c r="G111" i="48"/>
  <c r="G110" i="48" s="1"/>
  <c r="B117" i="48"/>
  <c r="C117" i="48"/>
  <c r="D117" i="48"/>
  <c r="E117" i="48"/>
  <c r="F117" i="48"/>
  <c r="G117" i="48"/>
  <c r="B121" i="48"/>
  <c r="C121" i="48"/>
  <c r="D121" i="48"/>
  <c r="E121" i="48"/>
  <c r="F121" i="48"/>
  <c r="G121" i="48"/>
  <c r="G130" i="48"/>
  <c r="B131" i="48"/>
  <c r="B130" i="48" s="1"/>
  <c r="C131" i="48"/>
  <c r="C130" i="48" s="1"/>
  <c r="D131" i="48"/>
  <c r="D130" i="48" s="1"/>
  <c r="E131" i="48"/>
  <c r="F131" i="48"/>
  <c r="G131" i="48"/>
  <c r="B135" i="48"/>
  <c r="B136" i="48"/>
  <c r="C136" i="48"/>
  <c r="C135" i="48" s="1"/>
  <c r="D136" i="48"/>
  <c r="D135" i="48" s="1"/>
  <c r="E136" i="48"/>
  <c r="E135" i="48" s="1"/>
  <c r="F136" i="48"/>
  <c r="F135" i="48" s="1"/>
  <c r="G136" i="48"/>
  <c r="G135" i="48" s="1"/>
  <c r="B152" i="48"/>
  <c r="B170" i="48" s="1"/>
  <c r="B153" i="48"/>
  <c r="C153" i="48"/>
  <c r="D153" i="48"/>
  <c r="E153" i="48"/>
  <c r="F153" i="48"/>
  <c r="G153" i="48"/>
  <c r="G152" i="48" s="1"/>
  <c r="B157" i="48"/>
  <c r="C157" i="48"/>
  <c r="D157" i="48"/>
  <c r="D152" i="48" s="1"/>
  <c r="F157" i="48"/>
  <c r="G157" i="48"/>
  <c r="B158" i="48"/>
  <c r="C158" i="48"/>
  <c r="D158" i="48"/>
  <c r="E158" i="48"/>
  <c r="E157" i="48" s="1"/>
  <c r="E152" i="48" s="1"/>
  <c r="F158" i="48"/>
  <c r="G158" i="48"/>
  <c r="D170" i="48"/>
  <c r="G170" i="48"/>
  <c r="D6" i="49"/>
  <c r="D5" i="49" s="1"/>
  <c r="E6" i="49"/>
  <c r="E5" i="49" s="1"/>
  <c r="B8" i="49"/>
  <c r="B6" i="49" s="1"/>
  <c r="C8" i="49"/>
  <c r="D8" i="49"/>
  <c r="E8" i="49"/>
  <c r="F8" i="49"/>
  <c r="G8" i="49"/>
  <c r="B17" i="49"/>
  <c r="C17" i="49"/>
  <c r="C6" i="49" s="1"/>
  <c r="C5" i="49" s="1"/>
  <c r="D17" i="49"/>
  <c r="E17" i="49"/>
  <c r="F17" i="49"/>
  <c r="F6" i="49" s="1"/>
  <c r="F5" i="49" s="1"/>
  <c r="G17" i="49"/>
  <c r="G6" i="49" s="1"/>
  <c r="G5" i="49" s="1"/>
  <c r="C30" i="49"/>
  <c r="D30" i="49"/>
  <c r="B31" i="49"/>
  <c r="B30" i="49" s="1"/>
  <c r="C31" i="49"/>
  <c r="D31" i="49"/>
  <c r="E31" i="49"/>
  <c r="E30" i="49" s="1"/>
  <c r="F31" i="49"/>
  <c r="F30" i="49" s="1"/>
  <c r="G31" i="49"/>
  <c r="G30" i="49" s="1"/>
  <c r="B40" i="49"/>
  <c r="C40" i="49"/>
  <c r="D40" i="49"/>
  <c r="E40" i="49"/>
  <c r="F40" i="49"/>
  <c r="G40" i="49"/>
  <c r="B43" i="49"/>
  <c r="B44" i="49"/>
  <c r="C44" i="49"/>
  <c r="C43" i="49" s="1"/>
  <c r="D44" i="49"/>
  <c r="D43" i="49" s="1"/>
  <c r="D39" i="49" s="1"/>
  <c r="D38" i="49" s="1"/>
  <c r="D167" i="49" s="1"/>
  <c r="E44" i="49"/>
  <c r="E43" i="49" s="1"/>
  <c r="F44" i="49"/>
  <c r="F43" i="49" s="1"/>
  <c r="F39" i="49" s="1"/>
  <c r="F38" i="49" s="1"/>
  <c r="F167" i="49" s="1"/>
  <c r="G44" i="49"/>
  <c r="G43" i="49" s="1"/>
  <c r="G39" i="49" s="1"/>
  <c r="G38" i="49" s="1"/>
  <c r="B50" i="49"/>
  <c r="B53" i="49"/>
  <c r="B51" i="49" s="1"/>
  <c r="C53" i="49"/>
  <c r="C51" i="49" s="1"/>
  <c r="D53" i="49"/>
  <c r="D51" i="49" s="1"/>
  <c r="D50" i="49" s="1"/>
  <c r="E53" i="49"/>
  <c r="E51" i="49" s="1"/>
  <c r="E50" i="49" s="1"/>
  <c r="F53" i="49"/>
  <c r="F51" i="49" s="1"/>
  <c r="F50" i="49" s="1"/>
  <c r="G53" i="49"/>
  <c r="G51" i="49" s="1"/>
  <c r="G50" i="49" s="1"/>
  <c r="B60" i="49"/>
  <c r="C60" i="49"/>
  <c r="C50" i="49" s="1"/>
  <c r="D60" i="49"/>
  <c r="E60" i="49"/>
  <c r="F60" i="49"/>
  <c r="G60" i="49"/>
  <c r="B74" i="49"/>
  <c r="C74" i="49"/>
  <c r="D74" i="49"/>
  <c r="E74" i="49"/>
  <c r="E73" i="49" s="1"/>
  <c r="F74" i="49"/>
  <c r="G74" i="49"/>
  <c r="E79" i="49"/>
  <c r="B80" i="49"/>
  <c r="B79" i="49" s="1"/>
  <c r="B73" i="49" s="1"/>
  <c r="C80" i="49"/>
  <c r="C79" i="49" s="1"/>
  <c r="D80" i="49"/>
  <c r="D79" i="49" s="1"/>
  <c r="E80" i="49"/>
  <c r="F80" i="49"/>
  <c r="F79" i="49" s="1"/>
  <c r="F73" i="49" s="1"/>
  <c r="G80" i="49"/>
  <c r="B86" i="49"/>
  <c r="C86" i="49"/>
  <c r="D86" i="49"/>
  <c r="E86" i="49"/>
  <c r="F86" i="49"/>
  <c r="G86" i="49"/>
  <c r="B90" i="49"/>
  <c r="C90" i="49"/>
  <c r="D90" i="49"/>
  <c r="E90" i="49"/>
  <c r="F90" i="49"/>
  <c r="G90" i="49"/>
  <c r="C104" i="49"/>
  <c r="B105" i="49"/>
  <c r="C105" i="49"/>
  <c r="D105" i="49"/>
  <c r="E105" i="49"/>
  <c r="F105" i="49"/>
  <c r="G105" i="49"/>
  <c r="B110" i="49"/>
  <c r="C110" i="49"/>
  <c r="D110" i="49"/>
  <c r="E110" i="49"/>
  <c r="F110" i="49"/>
  <c r="B111" i="49"/>
  <c r="C111" i="49"/>
  <c r="D111" i="49"/>
  <c r="E111" i="49"/>
  <c r="F111" i="49"/>
  <c r="G111" i="49"/>
  <c r="B117" i="49"/>
  <c r="C117" i="49"/>
  <c r="D117" i="49"/>
  <c r="E117" i="49"/>
  <c r="F117" i="49"/>
  <c r="G117" i="49"/>
  <c r="B121" i="49"/>
  <c r="B104" i="49" s="1"/>
  <c r="B168" i="49" s="1"/>
  <c r="C121" i="49"/>
  <c r="D121" i="49"/>
  <c r="E121" i="49"/>
  <c r="F121" i="49"/>
  <c r="G121" i="49"/>
  <c r="G130" i="49"/>
  <c r="B131" i="49"/>
  <c r="B130" i="49" s="1"/>
  <c r="C131" i="49"/>
  <c r="D131" i="49"/>
  <c r="D130" i="49" s="1"/>
  <c r="E131" i="49"/>
  <c r="F131" i="49"/>
  <c r="G131" i="49"/>
  <c r="C135" i="49"/>
  <c r="D135" i="49"/>
  <c r="G135" i="49"/>
  <c r="B136" i="49"/>
  <c r="B135" i="49" s="1"/>
  <c r="C136" i="49"/>
  <c r="D136" i="49"/>
  <c r="E136" i="49"/>
  <c r="E135" i="49" s="1"/>
  <c r="E130" i="49" s="1"/>
  <c r="F136" i="49"/>
  <c r="F135" i="49" s="1"/>
  <c r="F130" i="49" s="1"/>
  <c r="G136" i="49"/>
  <c r="F152" i="49"/>
  <c r="G152" i="49"/>
  <c r="G170" i="49" s="1"/>
  <c r="B153" i="49"/>
  <c r="B152" i="49" s="1"/>
  <c r="C153" i="49"/>
  <c r="C152" i="49" s="1"/>
  <c r="D153" i="49"/>
  <c r="E153" i="49"/>
  <c r="F153" i="49"/>
  <c r="G153" i="49"/>
  <c r="B157" i="49"/>
  <c r="B158" i="49"/>
  <c r="C158" i="49"/>
  <c r="C157" i="49" s="1"/>
  <c r="D158" i="49"/>
  <c r="D157" i="49" s="1"/>
  <c r="E158" i="49"/>
  <c r="E157" i="49" s="1"/>
  <c r="E152" i="49" s="1"/>
  <c r="E170" i="49" s="1"/>
  <c r="F158" i="49"/>
  <c r="F157" i="49" s="1"/>
  <c r="G158" i="49"/>
  <c r="G157" i="49" s="1"/>
  <c r="B170" i="49"/>
  <c r="D6" i="53"/>
  <c r="E6" i="53"/>
  <c r="E5" i="53" s="1"/>
  <c r="G6" i="53"/>
  <c r="B8" i="53"/>
  <c r="B6" i="53" s="1"/>
  <c r="C8" i="53"/>
  <c r="D8" i="53"/>
  <c r="E8" i="53"/>
  <c r="F8" i="53"/>
  <c r="G8" i="53"/>
  <c r="B17" i="53"/>
  <c r="C17" i="53"/>
  <c r="C6" i="53" s="1"/>
  <c r="D17" i="53"/>
  <c r="E17" i="53"/>
  <c r="F17" i="53"/>
  <c r="F6" i="53" s="1"/>
  <c r="F5" i="53" s="1"/>
  <c r="G17" i="53"/>
  <c r="C30" i="53"/>
  <c r="D30" i="53"/>
  <c r="B31" i="53"/>
  <c r="B30" i="53" s="1"/>
  <c r="C31" i="53"/>
  <c r="D31" i="53"/>
  <c r="E31" i="53"/>
  <c r="E30" i="53" s="1"/>
  <c r="F31" i="53"/>
  <c r="F30" i="53" s="1"/>
  <c r="G31" i="53"/>
  <c r="G30" i="53" s="1"/>
  <c r="B40" i="53"/>
  <c r="C40" i="53"/>
  <c r="D40" i="53"/>
  <c r="E40" i="53"/>
  <c r="F40" i="53"/>
  <c r="G40" i="53"/>
  <c r="B43" i="53"/>
  <c r="F43" i="53"/>
  <c r="B44" i="53"/>
  <c r="C44" i="53"/>
  <c r="C43" i="53" s="1"/>
  <c r="D44" i="53"/>
  <c r="D43" i="53" s="1"/>
  <c r="E44" i="53"/>
  <c r="E43" i="53" s="1"/>
  <c r="F44" i="53"/>
  <c r="G44" i="53"/>
  <c r="G43" i="53" s="1"/>
  <c r="E51" i="53"/>
  <c r="E50" i="53" s="1"/>
  <c r="G51" i="53"/>
  <c r="B53" i="53"/>
  <c r="B51" i="53" s="1"/>
  <c r="B50" i="53" s="1"/>
  <c r="C53" i="53"/>
  <c r="C51" i="53" s="1"/>
  <c r="C50" i="53" s="1"/>
  <c r="C39" i="53" s="1"/>
  <c r="C38" i="53" s="1"/>
  <c r="D53" i="53"/>
  <c r="D51" i="53" s="1"/>
  <c r="D50" i="53" s="1"/>
  <c r="D39" i="53" s="1"/>
  <c r="D38" i="53" s="1"/>
  <c r="E53" i="53"/>
  <c r="F53" i="53"/>
  <c r="F51" i="53" s="1"/>
  <c r="F50" i="53" s="1"/>
  <c r="G53" i="53"/>
  <c r="B60" i="53"/>
  <c r="C60" i="53"/>
  <c r="D60" i="53"/>
  <c r="E60" i="53"/>
  <c r="F60" i="53"/>
  <c r="G60" i="53"/>
  <c r="B74" i="53"/>
  <c r="B73" i="53" s="1"/>
  <c r="C74" i="53"/>
  <c r="D74" i="53"/>
  <c r="E74" i="53"/>
  <c r="F74" i="53"/>
  <c r="G74" i="53"/>
  <c r="F79" i="53"/>
  <c r="G79" i="53"/>
  <c r="G73" i="53" s="1"/>
  <c r="B80" i="53"/>
  <c r="B79" i="53" s="1"/>
  <c r="C80" i="53"/>
  <c r="C79" i="53" s="1"/>
  <c r="C73" i="53" s="1"/>
  <c r="D80" i="53"/>
  <c r="D79" i="53" s="1"/>
  <c r="D73" i="53" s="1"/>
  <c r="E80" i="53"/>
  <c r="F80" i="53"/>
  <c r="G80" i="53"/>
  <c r="B86" i="53"/>
  <c r="C86" i="53"/>
  <c r="D86" i="53"/>
  <c r="E86" i="53"/>
  <c r="E79" i="53" s="1"/>
  <c r="F86" i="53"/>
  <c r="G86" i="53"/>
  <c r="B90" i="53"/>
  <c r="C90" i="53"/>
  <c r="D90" i="53"/>
  <c r="E90" i="53"/>
  <c r="E73" i="53" s="1"/>
  <c r="F90" i="53"/>
  <c r="F73" i="53" s="1"/>
  <c r="G90" i="53"/>
  <c r="B105" i="53"/>
  <c r="C105" i="53"/>
  <c r="D105" i="53"/>
  <c r="E105" i="53"/>
  <c r="F105" i="53"/>
  <c r="G105" i="53"/>
  <c r="B110" i="53"/>
  <c r="E110" i="53"/>
  <c r="F110" i="53"/>
  <c r="B111" i="53"/>
  <c r="C111" i="53"/>
  <c r="D111" i="53"/>
  <c r="D110" i="53" s="1"/>
  <c r="E111" i="53"/>
  <c r="F111" i="53"/>
  <c r="G111" i="53"/>
  <c r="B117" i="53"/>
  <c r="C117" i="53"/>
  <c r="D117" i="53"/>
  <c r="E117" i="53"/>
  <c r="F117" i="53"/>
  <c r="G117" i="53"/>
  <c r="B121" i="53"/>
  <c r="C121" i="53"/>
  <c r="D121" i="53"/>
  <c r="E121" i="53"/>
  <c r="F121" i="53"/>
  <c r="G121" i="53"/>
  <c r="B131" i="53"/>
  <c r="C131" i="53"/>
  <c r="D131" i="53"/>
  <c r="D130" i="53" s="1"/>
  <c r="E131" i="53"/>
  <c r="F131" i="53"/>
  <c r="G131" i="53"/>
  <c r="G130" i="53" s="1"/>
  <c r="C135" i="53"/>
  <c r="D135" i="53"/>
  <c r="G135" i="53"/>
  <c r="B136" i="53"/>
  <c r="B135" i="53" s="1"/>
  <c r="B130" i="53" s="1"/>
  <c r="C136" i="53"/>
  <c r="D136" i="53"/>
  <c r="E136" i="53"/>
  <c r="E135" i="53" s="1"/>
  <c r="E130" i="53" s="1"/>
  <c r="F136" i="53"/>
  <c r="F135" i="53" s="1"/>
  <c r="F130" i="53" s="1"/>
  <c r="G136" i="53"/>
  <c r="C152" i="53"/>
  <c r="B153" i="53"/>
  <c r="C153" i="53"/>
  <c r="D153" i="53"/>
  <c r="E153" i="53"/>
  <c r="F153" i="53"/>
  <c r="G153" i="53"/>
  <c r="B157" i="53"/>
  <c r="E157" i="53"/>
  <c r="E152" i="53" s="1"/>
  <c r="E170" i="53" s="1"/>
  <c r="F157" i="53"/>
  <c r="F152" i="53" s="1"/>
  <c r="F170" i="53" s="1"/>
  <c r="G157" i="53"/>
  <c r="B158" i="53"/>
  <c r="C158" i="53"/>
  <c r="C157" i="53" s="1"/>
  <c r="D158" i="53"/>
  <c r="D157" i="53" s="1"/>
  <c r="D152" i="53" s="1"/>
  <c r="D170" i="53" s="1"/>
  <c r="E158" i="53"/>
  <c r="F158" i="53"/>
  <c r="G158" i="53"/>
  <c r="B5" i="54"/>
  <c r="G5" i="54"/>
  <c r="E6" i="54"/>
  <c r="F6" i="54"/>
  <c r="B8" i="54"/>
  <c r="C8" i="54"/>
  <c r="C6" i="54" s="1"/>
  <c r="C5" i="54" s="1"/>
  <c r="D8" i="54"/>
  <c r="D6" i="54" s="1"/>
  <c r="E8" i="54"/>
  <c r="F8" i="54"/>
  <c r="G8" i="54"/>
  <c r="G6" i="54" s="1"/>
  <c r="B17" i="54"/>
  <c r="B6" i="54" s="1"/>
  <c r="C17" i="54"/>
  <c r="D17" i="54"/>
  <c r="E17" i="54"/>
  <c r="F17" i="54"/>
  <c r="G17" i="54"/>
  <c r="B30" i="54"/>
  <c r="E30" i="54"/>
  <c r="E5" i="54" s="1"/>
  <c r="F30" i="54"/>
  <c r="B31" i="54"/>
  <c r="C31" i="54"/>
  <c r="C30" i="54" s="1"/>
  <c r="D31" i="54"/>
  <c r="D30" i="54" s="1"/>
  <c r="E31" i="54"/>
  <c r="F31" i="54"/>
  <c r="G31" i="54"/>
  <c r="G30" i="54" s="1"/>
  <c r="B40" i="54"/>
  <c r="C40" i="54"/>
  <c r="C39" i="54" s="1"/>
  <c r="C38" i="54" s="1"/>
  <c r="D40" i="54"/>
  <c r="E40" i="54"/>
  <c r="F40" i="54"/>
  <c r="F39" i="54" s="1"/>
  <c r="F38" i="54" s="1"/>
  <c r="G40" i="54"/>
  <c r="D43" i="54"/>
  <c r="B44" i="54"/>
  <c r="B43" i="54" s="1"/>
  <c r="C44" i="54"/>
  <c r="C43" i="54" s="1"/>
  <c r="D44" i="54"/>
  <c r="E44" i="54"/>
  <c r="E43" i="54" s="1"/>
  <c r="F44" i="54"/>
  <c r="F43" i="54" s="1"/>
  <c r="G44" i="54"/>
  <c r="G43" i="54" s="1"/>
  <c r="G39" i="54" s="1"/>
  <c r="G38" i="54" s="1"/>
  <c r="F50" i="54"/>
  <c r="C51" i="54"/>
  <c r="C50" i="54" s="1"/>
  <c r="D51" i="54"/>
  <c r="D50" i="54" s="1"/>
  <c r="E51" i="54"/>
  <c r="F51" i="54"/>
  <c r="B53" i="54"/>
  <c r="B51" i="54" s="1"/>
  <c r="C53" i="54"/>
  <c r="D53" i="54"/>
  <c r="E53" i="54"/>
  <c r="F53" i="54"/>
  <c r="G53" i="54"/>
  <c r="G51" i="54" s="1"/>
  <c r="G50" i="54" s="1"/>
  <c r="B60" i="54"/>
  <c r="B50" i="54" s="1"/>
  <c r="B39" i="54" s="1"/>
  <c r="B38" i="54" s="1"/>
  <c r="C60" i="54"/>
  <c r="D60" i="54"/>
  <c r="E60" i="54"/>
  <c r="E50" i="54" s="1"/>
  <c r="F60" i="54"/>
  <c r="G60" i="54"/>
  <c r="B73" i="54"/>
  <c r="B74" i="54"/>
  <c r="C74" i="54"/>
  <c r="C73" i="54" s="1"/>
  <c r="D74" i="54"/>
  <c r="D73" i="54" s="1"/>
  <c r="E74" i="54"/>
  <c r="F74" i="54"/>
  <c r="G74" i="54"/>
  <c r="B79" i="54"/>
  <c r="B80" i="54"/>
  <c r="C80" i="54"/>
  <c r="D80" i="54"/>
  <c r="E80" i="54"/>
  <c r="E79" i="54" s="1"/>
  <c r="E73" i="54" s="1"/>
  <c r="F80" i="54"/>
  <c r="F79" i="54" s="1"/>
  <c r="F73" i="54" s="1"/>
  <c r="G80" i="54"/>
  <c r="B86" i="54"/>
  <c r="C86" i="54"/>
  <c r="C79" i="54" s="1"/>
  <c r="D86" i="54"/>
  <c r="D79" i="54" s="1"/>
  <c r="E86" i="54"/>
  <c r="F86" i="54"/>
  <c r="G86" i="54"/>
  <c r="G79" i="54" s="1"/>
  <c r="B90" i="54"/>
  <c r="C90" i="54"/>
  <c r="D90" i="54"/>
  <c r="E90" i="54"/>
  <c r="F90" i="54"/>
  <c r="G90" i="54"/>
  <c r="F104" i="54"/>
  <c r="G104" i="54"/>
  <c r="B105" i="54"/>
  <c r="C105" i="54"/>
  <c r="D105" i="54"/>
  <c r="E105" i="54"/>
  <c r="F105" i="54"/>
  <c r="G105" i="54"/>
  <c r="C110" i="54"/>
  <c r="B111" i="54"/>
  <c r="C111" i="54"/>
  <c r="D111" i="54"/>
  <c r="D110" i="54" s="1"/>
  <c r="E111" i="54"/>
  <c r="E110" i="54" s="1"/>
  <c r="E104" i="54" s="1"/>
  <c r="F111" i="54"/>
  <c r="F110" i="54" s="1"/>
  <c r="G111" i="54"/>
  <c r="G110" i="54" s="1"/>
  <c r="B117" i="54"/>
  <c r="C117" i="54"/>
  <c r="D117" i="54"/>
  <c r="E117" i="54"/>
  <c r="F117" i="54"/>
  <c r="G117" i="54"/>
  <c r="B121" i="54"/>
  <c r="C121" i="54"/>
  <c r="D121" i="54"/>
  <c r="E121" i="54"/>
  <c r="F121" i="54"/>
  <c r="G121" i="54"/>
  <c r="B130" i="54"/>
  <c r="C130" i="54"/>
  <c r="C170" i="54" s="1"/>
  <c r="D130" i="54"/>
  <c r="B131" i="54"/>
  <c r="C131" i="54"/>
  <c r="D131" i="54"/>
  <c r="E131" i="54"/>
  <c r="F131" i="54"/>
  <c r="G131" i="54"/>
  <c r="G130" i="54" s="1"/>
  <c r="B135" i="54"/>
  <c r="D135" i="54"/>
  <c r="E135" i="54"/>
  <c r="F135" i="54"/>
  <c r="B136" i="54"/>
  <c r="C136" i="54"/>
  <c r="C135" i="54" s="1"/>
  <c r="D136" i="54"/>
  <c r="E136" i="54"/>
  <c r="F136" i="54"/>
  <c r="G136" i="54"/>
  <c r="G135" i="54" s="1"/>
  <c r="B153" i="54"/>
  <c r="B152" i="54" s="1"/>
  <c r="B170" i="54" s="1"/>
  <c r="C153" i="54"/>
  <c r="D153" i="54"/>
  <c r="E153" i="54"/>
  <c r="E152" i="54" s="1"/>
  <c r="F153" i="54"/>
  <c r="F152" i="54" s="1"/>
  <c r="G153" i="54"/>
  <c r="E157" i="54"/>
  <c r="F157" i="54"/>
  <c r="B158" i="54"/>
  <c r="B157" i="54" s="1"/>
  <c r="C158" i="54"/>
  <c r="C157" i="54" s="1"/>
  <c r="C152" i="54" s="1"/>
  <c r="D158" i="54"/>
  <c r="D157" i="54" s="1"/>
  <c r="D152" i="54" s="1"/>
  <c r="E158" i="54"/>
  <c r="F158" i="54"/>
  <c r="G158" i="54"/>
  <c r="G157" i="54" s="1"/>
  <c r="G152" i="54" s="1"/>
  <c r="G170" i="54" s="1"/>
  <c r="B167" i="54"/>
  <c r="F168" i="54"/>
  <c r="C6" i="55"/>
  <c r="C5" i="55" s="1"/>
  <c r="D6" i="55"/>
  <c r="D5" i="55" s="1"/>
  <c r="B8" i="55"/>
  <c r="B6" i="55" s="1"/>
  <c r="B5" i="55" s="1"/>
  <c r="C8" i="55"/>
  <c r="D8" i="55"/>
  <c r="E8" i="55"/>
  <c r="F8" i="55"/>
  <c r="G8" i="55"/>
  <c r="G6" i="55" s="1"/>
  <c r="B17" i="55"/>
  <c r="C17" i="55"/>
  <c r="D17" i="55"/>
  <c r="E17" i="55"/>
  <c r="F17" i="55"/>
  <c r="G17" i="55"/>
  <c r="C30" i="55"/>
  <c r="G30" i="55"/>
  <c r="G5" i="55" s="1"/>
  <c r="B31" i="55"/>
  <c r="B30" i="55" s="1"/>
  <c r="C31" i="55"/>
  <c r="D31" i="55"/>
  <c r="D30" i="55" s="1"/>
  <c r="E31" i="55"/>
  <c r="E30" i="55" s="1"/>
  <c r="F31" i="55"/>
  <c r="F30" i="55" s="1"/>
  <c r="G31" i="55"/>
  <c r="B40" i="55"/>
  <c r="C40" i="55"/>
  <c r="D40" i="55"/>
  <c r="D39" i="55" s="1"/>
  <c r="D38" i="55" s="1"/>
  <c r="D167" i="55" s="1"/>
  <c r="E40" i="55"/>
  <c r="F40" i="55"/>
  <c r="G40" i="55"/>
  <c r="F43" i="55"/>
  <c r="F39" i="55" s="1"/>
  <c r="F38" i="55" s="1"/>
  <c r="G43" i="55"/>
  <c r="B44" i="55"/>
  <c r="B43" i="55" s="1"/>
  <c r="C44" i="55"/>
  <c r="C43" i="55" s="1"/>
  <c r="D44" i="55"/>
  <c r="D43" i="55" s="1"/>
  <c r="E44" i="55"/>
  <c r="E43" i="55" s="1"/>
  <c r="E39" i="55" s="1"/>
  <c r="E38" i="55" s="1"/>
  <c r="F44" i="55"/>
  <c r="G44" i="55"/>
  <c r="C50" i="55"/>
  <c r="D50" i="55"/>
  <c r="G50" i="55"/>
  <c r="G39" i="55" s="1"/>
  <c r="G38" i="55" s="1"/>
  <c r="G167" i="55" s="1"/>
  <c r="C51" i="55"/>
  <c r="D51" i="55"/>
  <c r="E51" i="55"/>
  <c r="E50" i="55" s="1"/>
  <c r="F51" i="55"/>
  <c r="F50" i="55" s="1"/>
  <c r="G51" i="55"/>
  <c r="B53" i="55"/>
  <c r="B51" i="55" s="1"/>
  <c r="B50" i="55" s="1"/>
  <c r="C53" i="55"/>
  <c r="D53" i="55"/>
  <c r="E53" i="55"/>
  <c r="F53" i="55"/>
  <c r="G53" i="55"/>
  <c r="B60" i="55"/>
  <c r="C60" i="55"/>
  <c r="D60" i="55"/>
  <c r="E60" i="55"/>
  <c r="F60" i="55"/>
  <c r="G60" i="55"/>
  <c r="B74" i="55"/>
  <c r="C74" i="55"/>
  <c r="D74" i="55"/>
  <c r="E74" i="55"/>
  <c r="E73" i="55" s="1"/>
  <c r="F74" i="55"/>
  <c r="F73" i="55" s="1"/>
  <c r="G74" i="55"/>
  <c r="F79" i="55"/>
  <c r="B80" i="55"/>
  <c r="C80" i="55"/>
  <c r="D80" i="55"/>
  <c r="D79" i="55" s="1"/>
  <c r="D73" i="55" s="1"/>
  <c r="E80" i="55"/>
  <c r="F80" i="55"/>
  <c r="G80" i="55"/>
  <c r="B86" i="55"/>
  <c r="B79" i="55" s="1"/>
  <c r="C86" i="55"/>
  <c r="D86" i="55"/>
  <c r="E86" i="55"/>
  <c r="E79" i="55" s="1"/>
  <c r="F86" i="55"/>
  <c r="G86" i="55"/>
  <c r="B90" i="55"/>
  <c r="C90" i="55"/>
  <c r="D90" i="55"/>
  <c r="E90" i="55"/>
  <c r="F90" i="55"/>
  <c r="G90" i="55"/>
  <c r="B105" i="55"/>
  <c r="B104" i="55" s="1"/>
  <c r="C105" i="55"/>
  <c r="D105" i="55"/>
  <c r="D104" i="55" s="1"/>
  <c r="D168" i="55" s="1"/>
  <c r="E105" i="55"/>
  <c r="F105" i="55"/>
  <c r="G105" i="55"/>
  <c r="B110" i="55"/>
  <c r="B111" i="55"/>
  <c r="C111" i="55"/>
  <c r="C110" i="55" s="1"/>
  <c r="D111" i="55"/>
  <c r="D110" i="55" s="1"/>
  <c r="E111" i="55"/>
  <c r="E110" i="55" s="1"/>
  <c r="E104" i="55" s="1"/>
  <c r="E168" i="55" s="1"/>
  <c r="F111" i="55"/>
  <c r="F110" i="55" s="1"/>
  <c r="F104" i="55" s="1"/>
  <c r="F168" i="55" s="1"/>
  <c r="G111" i="55"/>
  <c r="B117" i="55"/>
  <c r="C117" i="55"/>
  <c r="D117" i="55"/>
  <c r="E117" i="55"/>
  <c r="F117" i="55"/>
  <c r="G117" i="55"/>
  <c r="G110" i="55" s="1"/>
  <c r="B121" i="55"/>
  <c r="C121" i="55"/>
  <c r="D121" i="55"/>
  <c r="E121" i="55"/>
  <c r="F121" i="55"/>
  <c r="G121" i="55"/>
  <c r="G104" i="55" s="1"/>
  <c r="B130" i="55"/>
  <c r="B131" i="55"/>
  <c r="C131" i="55"/>
  <c r="C130" i="55" s="1"/>
  <c r="D131" i="55"/>
  <c r="E131" i="55"/>
  <c r="F131" i="55"/>
  <c r="G131" i="55"/>
  <c r="C135" i="55"/>
  <c r="D135" i="55"/>
  <c r="B136" i="55"/>
  <c r="B135" i="55" s="1"/>
  <c r="C136" i="55"/>
  <c r="D136" i="55"/>
  <c r="E136" i="55"/>
  <c r="E135" i="55" s="1"/>
  <c r="F136" i="55"/>
  <c r="F135" i="55" s="1"/>
  <c r="F130" i="55" s="1"/>
  <c r="G136" i="55"/>
  <c r="G135" i="55" s="1"/>
  <c r="B152" i="55"/>
  <c r="B153" i="55"/>
  <c r="C153" i="55"/>
  <c r="D153" i="55"/>
  <c r="E153" i="55"/>
  <c r="F153" i="55"/>
  <c r="G153" i="55"/>
  <c r="B157" i="55"/>
  <c r="C157" i="55"/>
  <c r="D157" i="55"/>
  <c r="E157" i="55"/>
  <c r="E152" i="55" s="1"/>
  <c r="F157" i="55"/>
  <c r="F152" i="55" s="1"/>
  <c r="G157" i="55"/>
  <c r="B158" i="55"/>
  <c r="C158" i="55"/>
  <c r="D158" i="55"/>
  <c r="E158" i="55"/>
  <c r="F158" i="55"/>
  <c r="G158" i="55"/>
  <c r="B6" i="58"/>
  <c r="B5" i="58" s="1"/>
  <c r="F6" i="58"/>
  <c r="G6" i="58"/>
  <c r="G5" i="58" s="1"/>
  <c r="B8" i="58"/>
  <c r="C8" i="58"/>
  <c r="C6" i="58" s="1"/>
  <c r="C5" i="58" s="1"/>
  <c r="C167" i="58" s="1"/>
  <c r="D8" i="58"/>
  <c r="E8" i="58"/>
  <c r="E6" i="58" s="1"/>
  <c r="F8" i="58"/>
  <c r="G8" i="58"/>
  <c r="B17" i="58"/>
  <c r="C17" i="58"/>
  <c r="D17" i="58"/>
  <c r="E17" i="58"/>
  <c r="F17" i="58"/>
  <c r="G17" i="58"/>
  <c r="B30" i="58"/>
  <c r="C30" i="58"/>
  <c r="D30" i="58"/>
  <c r="E30" i="58"/>
  <c r="G30" i="58"/>
  <c r="B31" i="58"/>
  <c r="C31" i="58"/>
  <c r="D31" i="58"/>
  <c r="E31" i="58"/>
  <c r="F31" i="58"/>
  <c r="F30" i="58" s="1"/>
  <c r="G31" i="58"/>
  <c r="B39" i="58"/>
  <c r="B38" i="58" s="1"/>
  <c r="B167" i="58" s="1"/>
  <c r="B40" i="58"/>
  <c r="C40" i="58"/>
  <c r="D40" i="58"/>
  <c r="E40" i="58"/>
  <c r="F40" i="58"/>
  <c r="G40" i="58"/>
  <c r="B43" i="58"/>
  <c r="C43" i="58"/>
  <c r="C39" i="58" s="1"/>
  <c r="C38" i="58" s="1"/>
  <c r="D43" i="58"/>
  <c r="E43" i="58"/>
  <c r="F43" i="58"/>
  <c r="B44" i="58"/>
  <c r="C44" i="58"/>
  <c r="D44" i="58"/>
  <c r="E44" i="58"/>
  <c r="F44" i="58"/>
  <c r="G44" i="58"/>
  <c r="G43" i="58" s="1"/>
  <c r="D50" i="58"/>
  <c r="F50" i="58"/>
  <c r="G50" i="58"/>
  <c r="B51" i="58"/>
  <c r="B50" i="58" s="1"/>
  <c r="E51" i="58"/>
  <c r="E50" i="58" s="1"/>
  <c r="F51" i="58"/>
  <c r="B53" i="58"/>
  <c r="C53" i="58"/>
  <c r="C51" i="58" s="1"/>
  <c r="D53" i="58"/>
  <c r="D51" i="58" s="1"/>
  <c r="E53" i="58"/>
  <c r="F53" i="58"/>
  <c r="G53" i="58"/>
  <c r="G51" i="58" s="1"/>
  <c r="B60" i="58"/>
  <c r="C60" i="58"/>
  <c r="C50" i="58" s="1"/>
  <c r="D60" i="58"/>
  <c r="E60" i="58"/>
  <c r="F60" i="58"/>
  <c r="G60" i="58"/>
  <c r="F73" i="58"/>
  <c r="B74" i="58"/>
  <c r="C74" i="58"/>
  <c r="D74" i="58"/>
  <c r="E74" i="58"/>
  <c r="F74" i="58"/>
  <c r="G74" i="58"/>
  <c r="D79" i="58"/>
  <c r="G79" i="58"/>
  <c r="G73" i="58" s="1"/>
  <c r="B80" i="58"/>
  <c r="B79" i="58" s="1"/>
  <c r="B73" i="58" s="1"/>
  <c r="C80" i="58"/>
  <c r="C79" i="58" s="1"/>
  <c r="D80" i="58"/>
  <c r="E80" i="58"/>
  <c r="E79" i="58" s="1"/>
  <c r="F80" i="58"/>
  <c r="F79" i="58" s="1"/>
  <c r="G80" i="58"/>
  <c r="B86" i="58"/>
  <c r="C86" i="58"/>
  <c r="D86" i="58"/>
  <c r="E86" i="58"/>
  <c r="F86" i="58"/>
  <c r="G86" i="58"/>
  <c r="B90" i="58"/>
  <c r="C90" i="58"/>
  <c r="D90" i="58"/>
  <c r="E90" i="58"/>
  <c r="E73" i="58" s="1"/>
  <c r="F90" i="58"/>
  <c r="G90" i="58"/>
  <c r="B105" i="58"/>
  <c r="C105" i="58"/>
  <c r="D105" i="58"/>
  <c r="E105" i="58"/>
  <c r="F105" i="58"/>
  <c r="G105" i="58"/>
  <c r="B110" i="58"/>
  <c r="B104" i="58" s="1"/>
  <c r="B168" i="58" s="1"/>
  <c r="C110" i="58"/>
  <c r="C104" i="58" s="1"/>
  <c r="B111" i="58"/>
  <c r="C111" i="58"/>
  <c r="D111" i="58"/>
  <c r="E111" i="58"/>
  <c r="F111" i="58"/>
  <c r="G111" i="58"/>
  <c r="B117" i="58"/>
  <c r="C117" i="58"/>
  <c r="D117" i="58"/>
  <c r="D110" i="58" s="1"/>
  <c r="D104" i="58" s="1"/>
  <c r="E117" i="58"/>
  <c r="E110" i="58" s="1"/>
  <c r="F117" i="58"/>
  <c r="F110" i="58" s="1"/>
  <c r="G117" i="58"/>
  <c r="B121" i="58"/>
  <c r="C121" i="58"/>
  <c r="D121" i="58"/>
  <c r="E121" i="58"/>
  <c r="F121" i="58"/>
  <c r="G121" i="58"/>
  <c r="G130" i="58"/>
  <c r="B131" i="58"/>
  <c r="B130" i="58" s="1"/>
  <c r="C131" i="58"/>
  <c r="C130" i="58" s="1"/>
  <c r="D131" i="58"/>
  <c r="D130" i="58" s="1"/>
  <c r="E131" i="58"/>
  <c r="F131" i="58"/>
  <c r="G131" i="58"/>
  <c r="E135" i="58"/>
  <c r="E130" i="58" s="1"/>
  <c r="F135" i="58"/>
  <c r="F130" i="58" s="1"/>
  <c r="G135" i="58"/>
  <c r="B136" i="58"/>
  <c r="B135" i="58" s="1"/>
  <c r="C136" i="58"/>
  <c r="C135" i="58" s="1"/>
  <c r="D136" i="58"/>
  <c r="D135" i="58" s="1"/>
  <c r="E136" i="58"/>
  <c r="F136" i="58"/>
  <c r="G136" i="58"/>
  <c r="D152" i="58"/>
  <c r="D170" i="58" s="1"/>
  <c r="G152" i="58"/>
  <c r="G170" i="58" s="1"/>
  <c r="B153" i="58"/>
  <c r="C153" i="58"/>
  <c r="D153" i="58"/>
  <c r="E153" i="58"/>
  <c r="F153" i="58"/>
  <c r="G153" i="58"/>
  <c r="B157" i="58"/>
  <c r="B158" i="58"/>
  <c r="C158" i="58"/>
  <c r="C157" i="58" s="1"/>
  <c r="C152" i="58" s="1"/>
  <c r="C170" i="58" s="1"/>
  <c r="D158" i="58"/>
  <c r="D157" i="58" s="1"/>
  <c r="E158" i="58"/>
  <c r="E157" i="58" s="1"/>
  <c r="F158" i="58"/>
  <c r="F157" i="58" s="1"/>
  <c r="G158" i="58"/>
  <c r="G157" i="58" s="1"/>
  <c r="B6" i="60"/>
  <c r="D6" i="60"/>
  <c r="D5" i="60" s="1"/>
  <c r="E6" i="60"/>
  <c r="E5" i="60" s="1"/>
  <c r="F6" i="60"/>
  <c r="F5" i="60" s="1"/>
  <c r="B8" i="60"/>
  <c r="C8" i="60"/>
  <c r="D8" i="60"/>
  <c r="E8" i="60"/>
  <c r="F8" i="60"/>
  <c r="G8" i="60"/>
  <c r="B17" i="60"/>
  <c r="C17" i="60"/>
  <c r="C6" i="60" s="1"/>
  <c r="C5" i="60" s="1"/>
  <c r="D17" i="60"/>
  <c r="E17" i="60"/>
  <c r="F17" i="60"/>
  <c r="G17" i="60"/>
  <c r="G6" i="60" s="1"/>
  <c r="G5" i="60" s="1"/>
  <c r="B30" i="60"/>
  <c r="C30" i="60"/>
  <c r="D30" i="60"/>
  <c r="G30" i="60"/>
  <c r="B31" i="60"/>
  <c r="C31" i="60"/>
  <c r="D31" i="60"/>
  <c r="E31" i="60"/>
  <c r="E30" i="60" s="1"/>
  <c r="F31" i="60"/>
  <c r="F30" i="60" s="1"/>
  <c r="G31" i="60"/>
  <c r="C39" i="60"/>
  <c r="C38" i="60" s="1"/>
  <c r="C167" i="60" s="1"/>
  <c r="G39" i="60"/>
  <c r="G38" i="60" s="1"/>
  <c r="B40" i="60"/>
  <c r="C40" i="60"/>
  <c r="D40" i="60"/>
  <c r="E40" i="60"/>
  <c r="F40" i="60"/>
  <c r="G40" i="60"/>
  <c r="B43" i="60"/>
  <c r="B39" i="60" s="1"/>
  <c r="B38" i="60" s="1"/>
  <c r="F43" i="60"/>
  <c r="B44" i="60"/>
  <c r="C44" i="60"/>
  <c r="C43" i="60" s="1"/>
  <c r="D44" i="60"/>
  <c r="D43" i="60" s="1"/>
  <c r="D39" i="60" s="1"/>
  <c r="D38" i="60" s="1"/>
  <c r="D167" i="60" s="1"/>
  <c r="E44" i="60"/>
  <c r="E43" i="60" s="1"/>
  <c r="F44" i="60"/>
  <c r="G44" i="60"/>
  <c r="G43" i="60" s="1"/>
  <c r="G51" i="60"/>
  <c r="G50" i="60" s="1"/>
  <c r="B53" i="60"/>
  <c r="B51" i="60" s="1"/>
  <c r="B50" i="60" s="1"/>
  <c r="C53" i="60"/>
  <c r="C51" i="60" s="1"/>
  <c r="D53" i="60"/>
  <c r="D51" i="60" s="1"/>
  <c r="D50" i="60" s="1"/>
  <c r="E53" i="60"/>
  <c r="E51" i="60" s="1"/>
  <c r="E50" i="60" s="1"/>
  <c r="F53" i="60"/>
  <c r="F51" i="60" s="1"/>
  <c r="F50" i="60" s="1"/>
  <c r="G53" i="60"/>
  <c r="B60" i="60"/>
  <c r="C60" i="60"/>
  <c r="C50" i="60" s="1"/>
  <c r="D60" i="60"/>
  <c r="E60" i="60"/>
  <c r="F60" i="60"/>
  <c r="G60" i="60"/>
  <c r="D73" i="60"/>
  <c r="G73" i="60"/>
  <c r="B74" i="60"/>
  <c r="C74" i="60"/>
  <c r="C73" i="60" s="1"/>
  <c r="D74" i="60"/>
  <c r="E74" i="60"/>
  <c r="F74" i="60"/>
  <c r="G74" i="60"/>
  <c r="B80" i="60"/>
  <c r="C80" i="60"/>
  <c r="C79" i="60" s="1"/>
  <c r="D80" i="60"/>
  <c r="D79" i="60" s="1"/>
  <c r="E80" i="60"/>
  <c r="E79" i="60" s="1"/>
  <c r="F80" i="60"/>
  <c r="F79" i="60" s="1"/>
  <c r="F73" i="60" s="1"/>
  <c r="G80" i="60"/>
  <c r="G79" i="60" s="1"/>
  <c r="B86" i="60"/>
  <c r="C86" i="60"/>
  <c r="D86" i="60"/>
  <c r="E86" i="60"/>
  <c r="F86" i="60"/>
  <c r="G86" i="60"/>
  <c r="B90" i="60"/>
  <c r="C90" i="60"/>
  <c r="D90" i="60"/>
  <c r="E90" i="60"/>
  <c r="F90" i="60"/>
  <c r="G90" i="60"/>
  <c r="B104" i="60"/>
  <c r="C104" i="60"/>
  <c r="C168" i="60" s="1"/>
  <c r="B105" i="60"/>
  <c r="C105" i="60"/>
  <c r="D105" i="60"/>
  <c r="E105" i="60"/>
  <c r="F105" i="60"/>
  <c r="G105" i="60"/>
  <c r="E110" i="60"/>
  <c r="F110" i="60"/>
  <c r="B111" i="60"/>
  <c r="C111" i="60"/>
  <c r="C110" i="60" s="1"/>
  <c r="D111" i="60"/>
  <c r="E111" i="60"/>
  <c r="F111" i="60"/>
  <c r="G111" i="60"/>
  <c r="G110" i="60" s="1"/>
  <c r="B117" i="60"/>
  <c r="B110" i="60" s="1"/>
  <c r="C117" i="60"/>
  <c r="D117" i="60"/>
  <c r="D110" i="60" s="1"/>
  <c r="E117" i="60"/>
  <c r="F117" i="60"/>
  <c r="G117" i="60"/>
  <c r="B121" i="60"/>
  <c r="C121" i="60"/>
  <c r="D121" i="60"/>
  <c r="E121" i="60"/>
  <c r="F121" i="60"/>
  <c r="G121" i="60"/>
  <c r="E130" i="60"/>
  <c r="B131" i="60"/>
  <c r="C131" i="60"/>
  <c r="D131" i="60"/>
  <c r="E131" i="60"/>
  <c r="F131" i="60"/>
  <c r="G131" i="60"/>
  <c r="G130" i="60" s="1"/>
  <c r="B135" i="60"/>
  <c r="E135" i="60"/>
  <c r="G135" i="60"/>
  <c r="B136" i="60"/>
  <c r="C136" i="60"/>
  <c r="C135" i="60" s="1"/>
  <c r="D136" i="60"/>
  <c r="D135" i="60" s="1"/>
  <c r="D130" i="60" s="1"/>
  <c r="E136" i="60"/>
  <c r="F136" i="60"/>
  <c r="F135" i="60" s="1"/>
  <c r="F130" i="60" s="1"/>
  <c r="G136" i="60"/>
  <c r="C152" i="60"/>
  <c r="B153" i="60"/>
  <c r="C153" i="60"/>
  <c r="D153" i="60"/>
  <c r="D152" i="60" s="1"/>
  <c r="E153" i="60"/>
  <c r="F153" i="60"/>
  <c r="G153" i="60"/>
  <c r="E157" i="60"/>
  <c r="E152" i="60" s="1"/>
  <c r="G157" i="60"/>
  <c r="B158" i="60"/>
  <c r="B157" i="60" s="1"/>
  <c r="C158" i="60"/>
  <c r="C157" i="60" s="1"/>
  <c r="D158" i="60"/>
  <c r="D157" i="60" s="1"/>
  <c r="E158" i="60"/>
  <c r="F158" i="60"/>
  <c r="F157" i="60" s="1"/>
  <c r="G158" i="60"/>
  <c r="C6" i="61"/>
  <c r="D6" i="61"/>
  <c r="D5" i="61" s="1"/>
  <c r="G6" i="61"/>
  <c r="G5" i="61" s="1"/>
  <c r="B8" i="61"/>
  <c r="C8" i="61"/>
  <c r="D8" i="61"/>
  <c r="E8" i="61"/>
  <c r="F8" i="61"/>
  <c r="G8" i="61"/>
  <c r="B17" i="61"/>
  <c r="C17" i="61"/>
  <c r="D17" i="61"/>
  <c r="E17" i="61"/>
  <c r="E6" i="61" s="1"/>
  <c r="E5" i="61" s="1"/>
  <c r="F17" i="61"/>
  <c r="F6" i="61" s="1"/>
  <c r="F5" i="61" s="1"/>
  <c r="G17" i="61"/>
  <c r="B30" i="61"/>
  <c r="B31" i="61"/>
  <c r="C31" i="61"/>
  <c r="C30" i="61" s="1"/>
  <c r="D31" i="61"/>
  <c r="D30" i="61" s="1"/>
  <c r="E31" i="61"/>
  <c r="E30" i="61" s="1"/>
  <c r="F31" i="61"/>
  <c r="F30" i="61" s="1"/>
  <c r="G31" i="61"/>
  <c r="G30" i="61" s="1"/>
  <c r="B40" i="61"/>
  <c r="C40" i="61"/>
  <c r="D40" i="61"/>
  <c r="D39" i="61" s="1"/>
  <c r="D38" i="61" s="1"/>
  <c r="D167" i="61" s="1"/>
  <c r="E40" i="61"/>
  <c r="F40" i="61"/>
  <c r="G40" i="61"/>
  <c r="B43" i="61"/>
  <c r="C43" i="61"/>
  <c r="G43" i="61"/>
  <c r="B44" i="61"/>
  <c r="C44" i="61"/>
  <c r="D44" i="61"/>
  <c r="D43" i="61" s="1"/>
  <c r="E44" i="61"/>
  <c r="E43" i="61" s="1"/>
  <c r="F44" i="61"/>
  <c r="F43" i="61" s="1"/>
  <c r="G44" i="61"/>
  <c r="B50" i="61"/>
  <c r="C50" i="61"/>
  <c r="B51" i="61"/>
  <c r="C51" i="61"/>
  <c r="D51" i="61"/>
  <c r="B53" i="61"/>
  <c r="C53" i="61"/>
  <c r="D53" i="61"/>
  <c r="E53" i="61"/>
  <c r="E51" i="61" s="1"/>
  <c r="E50" i="61" s="1"/>
  <c r="F53" i="61"/>
  <c r="F51" i="61" s="1"/>
  <c r="G53" i="61"/>
  <c r="G51" i="61" s="1"/>
  <c r="G50" i="61" s="1"/>
  <c r="G39" i="61" s="1"/>
  <c r="G38" i="61" s="1"/>
  <c r="G167" i="61" s="1"/>
  <c r="B60" i="61"/>
  <c r="C60" i="61"/>
  <c r="D60" i="61"/>
  <c r="D50" i="61" s="1"/>
  <c r="E60" i="61"/>
  <c r="F60" i="61"/>
  <c r="G60" i="61"/>
  <c r="B74" i="61"/>
  <c r="C74" i="61"/>
  <c r="D74" i="61"/>
  <c r="E74" i="61"/>
  <c r="F74" i="61"/>
  <c r="F73" i="61" s="1"/>
  <c r="G74" i="61"/>
  <c r="G73" i="61" s="1"/>
  <c r="B79" i="61"/>
  <c r="F79" i="61"/>
  <c r="B80" i="61"/>
  <c r="C80" i="61"/>
  <c r="D80" i="61"/>
  <c r="E80" i="61"/>
  <c r="F80" i="61"/>
  <c r="G80" i="61"/>
  <c r="B86" i="61"/>
  <c r="C86" i="61"/>
  <c r="C79" i="61" s="1"/>
  <c r="C73" i="61" s="1"/>
  <c r="D86" i="61"/>
  <c r="E86" i="61"/>
  <c r="E79" i="61" s="1"/>
  <c r="E73" i="61" s="1"/>
  <c r="F86" i="61"/>
  <c r="G86" i="61"/>
  <c r="G79" i="61" s="1"/>
  <c r="B90" i="61"/>
  <c r="C90" i="61"/>
  <c r="D90" i="61"/>
  <c r="E90" i="61"/>
  <c r="F90" i="61"/>
  <c r="G90" i="61"/>
  <c r="F104" i="61"/>
  <c r="B105" i="61"/>
  <c r="C105" i="61"/>
  <c r="D105" i="61"/>
  <c r="E105" i="61"/>
  <c r="E104" i="61" s="1"/>
  <c r="F105" i="61"/>
  <c r="G105" i="61"/>
  <c r="G110" i="61"/>
  <c r="G104" i="61" s="1"/>
  <c r="G168" i="61" s="1"/>
  <c r="B111" i="61"/>
  <c r="C111" i="61"/>
  <c r="D111" i="61"/>
  <c r="E111" i="61"/>
  <c r="E110" i="61" s="1"/>
  <c r="F111" i="61"/>
  <c r="F110" i="61" s="1"/>
  <c r="G111" i="61"/>
  <c r="B117" i="61"/>
  <c r="C117" i="61"/>
  <c r="D117" i="61"/>
  <c r="E117" i="61"/>
  <c r="F117" i="61"/>
  <c r="G117" i="61"/>
  <c r="B121" i="61"/>
  <c r="C121" i="61"/>
  <c r="D121" i="61"/>
  <c r="E121" i="61"/>
  <c r="F121" i="61"/>
  <c r="G121" i="61"/>
  <c r="B130" i="61"/>
  <c r="D130" i="61"/>
  <c r="E130" i="61"/>
  <c r="F130" i="61"/>
  <c r="B131" i="61"/>
  <c r="C131" i="61"/>
  <c r="D131" i="61"/>
  <c r="E131" i="61"/>
  <c r="F131" i="61"/>
  <c r="G131" i="61"/>
  <c r="D135" i="61"/>
  <c r="E135" i="61"/>
  <c r="F135" i="61"/>
  <c r="B136" i="61"/>
  <c r="B135" i="61" s="1"/>
  <c r="C136" i="61"/>
  <c r="C135" i="61" s="1"/>
  <c r="C130" i="61" s="1"/>
  <c r="D136" i="61"/>
  <c r="E136" i="61"/>
  <c r="F136" i="61"/>
  <c r="G136" i="61"/>
  <c r="G135" i="61" s="1"/>
  <c r="B153" i="61"/>
  <c r="B152" i="61" s="1"/>
  <c r="B170" i="61" s="1"/>
  <c r="C153" i="61"/>
  <c r="D153" i="61"/>
  <c r="D152" i="61" s="1"/>
  <c r="D170" i="61" s="1"/>
  <c r="E153" i="61"/>
  <c r="F153" i="61"/>
  <c r="G153" i="61"/>
  <c r="D157" i="61"/>
  <c r="E157" i="61"/>
  <c r="E152" i="61" s="1"/>
  <c r="B158" i="61"/>
  <c r="B157" i="61" s="1"/>
  <c r="C158" i="61"/>
  <c r="C157" i="61" s="1"/>
  <c r="D158" i="61"/>
  <c r="E158" i="61"/>
  <c r="F158" i="61"/>
  <c r="F157" i="61" s="1"/>
  <c r="F152" i="61" s="1"/>
  <c r="F170" i="61" s="1"/>
  <c r="G158" i="61"/>
  <c r="G157" i="61" s="1"/>
  <c r="G152" i="61" s="1"/>
  <c r="G5" i="62"/>
  <c r="B6" i="62"/>
  <c r="B5" i="62" s="1"/>
  <c r="C6" i="62"/>
  <c r="C5" i="62" s="1"/>
  <c r="B8" i="62"/>
  <c r="C8" i="62"/>
  <c r="D8" i="62"/>
  <c r="E8" i="62"/>
  <c r="E6" i="62" s="1"/>
  <c r="E5" i="62" s="1"/>
  <c r="F8" i="62"/>
  <c r="G8" i="62"/>
  <c r="G6" i="62" s="1"/>
  <c r="B17" i="62"/>
  <c r="C17" i="62"/>
  <c r="D17" i="62"/>
  <c r="D6" i="62" s="1"/>
  <c r="D5" i="62" s="1"/>
  <c r="E17" i="62"/>
  <c r="F17" i="62"/>
  <c r="G17" i="62"/>
  <c r="F30" i="62"/>
  <c r="G30" i="62"/>
  <c r="B31" i="62"/>
  <c r="B30" i="62" s="1"/>
  <c r="C31" i="62"/>
  <c r="C30" i="62" s="1"/>
  <c r="D31" i="62"/>
  <c r="D30" i="62" s="1"/>
  <c r="E31" i="62"/>
  <c r="E30" i="62" s="1"/>
  <c r="F31" i="62"/>
  <c r="G31" i="62"/>
  <c r="E39" i="62"/>
  <c r="E38" i="62" s="1"/>
  <c r="E167" i="62" s="1"/>
  <c r="B40" i="62"/>
  <c r="C40" i="62"/>
  <c r="D40" i="62"/>
  <c r="E40" i="62"/>
  <c r="F40" i="62"/>
  <c r="G40" i="62"/>
  <c r="E43" i="62"/>
  <c r="B44" i="62"/>
  <c r="B43" i="62" s="1"/>
  <c r="C44" i="62"/>
  <c r="C43" i="62" s="1"/>
  <c r="D44" i="62"/>
  <c r="D43" i="62" s="1"/>
  <c r="E44" i="62"/>
  <c r="F44" i="62"/>
  <c r="F43" i="62" s="1"/>
  <c r="G44" i="62"/>
  <c r="G43" i="62" s="1"/>
  <c r="B50" i="62"/>
  <c r="F50" i="62"/>
  <c r="G50" i="62"/>
  <c r="B51" i="62"/>
  <c r="F51" i="62"/>
  <c r="G51" i="62"/>
  <c r="B53" i="62"/>
  <c r="C53" i="62"/>
  <c r="C51" i="62" s="1"/>
  <c r="D53" i="62"/>
  <c r="D51" i="62" s="1"/>
  <c r="E53" i="62"/>
  <c r="E51" i="62" s="1"/>
  <c r="E50" i="62" s="1"/>
  <c r="F53" i="62"/>
  <c r="G53" i="62"/>
  <c r="B60" i="62"/>
  <c r="C60" i="62"/>
  <c r="C50" i="62" s="1"/>
  <c r="D60" i="62"/>
  <c r="E60" i="62"/>
  <c r="F60" i="62"/>
  <c r="G60" i="62"/>
  <c r="B74" i="62"/>
  <c r="C74" i="62"/>
  <c r="D74" i="62"/>
  <c r="E74" i="62"/>
  <c r="F74" i="62"/>
  <c r="F73" i="62" s="1"/>
  <c r="G74" i="62"/>
  <c r="C79" i="62"/>
  <c r="D79" i="62"/>
  <c r="G79" i="62"/>
  <c r="B80" i="62"/>
  <c r="B79" i="62" s="1"/>
  <c r="B73" i="62" s="1"/>
  <c r="B168" i="62" s="1"/>
  <c r="C80" i="62"/>
  <c r="D80" i="62"/>
  <c r="E80" i="62"/>
  <c r="F80" i="62"/>
  <c r="F79" i="62" s="1"/>
  <c r="G80" i="62"/>
  <c r="B86" i="62"/>
  <c r="C86" i="62"/>
  <c r="D86" i="62"/>
  <c r="E86" i="62"/>
  <c r="E79" i="62" s="1"/>
  <c r="E73" i="62" s="1"/>
  <c r="F86" i="62"/>
  <c r="G86" i="62"/>
  <c r="B90" i="62"/>
  <c r="C90" i="62"/>
  <c r="D90" i="62"/>
  <c r="E90" i="62"/>
  <c r="F90" i="62"/>
  <c r="G90" i="62"/>
  <c r="B105" i="62"/>
  <c r="B104" i="62" s="1"/>
  <c r="C105" i="62"/>
  <c r="D105" i="62"/>
  <c r="E105" i="62"/>
  <c r="F105" i="62"/>
  <c r="F104" i="62" s="1"/>
  <c r="G105" i="62"/>
  <c r="F110" i="62"/>
  <c r="B111" i="62"/>
  <c r="B110" i="62" s="1"/>
  <c r="C111" i="62"/>
  <c r="C110" i="62" s="1"/>
  <c r="C104" i="62" s="1"/>
  <c r="D111" i="62"/>
  <c r="D110" i="62" s="1"/>
  <c r="D104" i="62" s="1"/>
  <c r="E111" i="62"/>
  <c r="E110" i="62" s="1"/>
  <c r="E104" i="62" s="1"/>
  <c r="E168" i="62" s="1"/>
  <c r="F111" i="62"/>
  <c r="G111" i="62"/>
  <c r="B117" i="62"/>
  <c r="C117" i="62"/>
  <c r="D117" i="62"/>
  <c r="E117" i="62"/>
  <c r="F117" i="62"/>
  <c r="G117" i="62"/>
  <c r="G110" i="62" s="1"/>
  <c r="B121" i="62"/>
  <c r="C121" i="62"/>
  <c r="D121" i="62"/>
  <c r="E121" i="62"/>
  <c r="F121" i="62"/>
  <c r="G121" i="62"/>
  <c r="B131" i="62"/>
  <c r="B130" i="62" s="1"/>
  <c r="C131" i="62"/>
  <c r="C130" i="62" s="1"/>
  <c r="D131" i="62"/>
  <c r="D130" i="62" s="1"/>
  <c r="E131" i="62"/>
  <c r="F131" i="62"/>
  <c r="G131" i="62"/>
  <c r="B135" i="62"/>
  <c r="C135" i="62"/>
  <c r="D135" i="62"/>
  <c r="F135" i="62"/>
  <c r="B136" i="62"/>
  <c r="C136" i="62"/>
  <c r="D136" i="62"/>
  <c r="E136" i="62"/>
  <c r="E135" i="62" s="1"/>
  <c r="F136" i="62"/>
  <c r="G136" i="62"/>
  <c r="G135" i="62" s="1"/>
  <c r="D152" i="62"/>
  <c r="D170" i="62" s="1"/>
  <c r="B153" i="62"/>
  <c r="C153" i="62"/>
  <c r="D153" i="62"/>
  <c r="E153" i="62"/>
  <c r="F153" i="62"/>
  <c r="G153" i="62"/>
  <c r="B157" i="62"/>
  <c r="E157" i="62"/>
  <c r="E152" i="62" s="1"/>
  <c r="F157" i="62"/>
  <c r="F152" i="62" s="1"/>
  <c r="G157" i="62"/>
  <c r="G152" i="62" s="1"/>
  <c r="B158" i="62"/>
  <c r="C158" i="62"/>
  <c r="C157" i="62" s="1"/>
  <c r="C152" i="62" s="1"/>
  <c r="C170" i="62" s="1"/>
  <c r="D158" i="62"/>
  <c r="D157" i="62" s="1"/>
  <c r="E158" i="62"/>
  <c r="F158" i="62"/>
  <c r="G158" i="62"/>
  <c r="F168" i="62"/>
  <c r="E5" i="63"/>
  <c r="D6" i="63"/>
  <c r="D5" i="63" s="1"/>
  <c r="B8" i="63"/>
  <c r="C8" i="63"/>
  <c r="C6" i="63" s="1"/>
  <c r="C5" i="63" s="1"/>
  <c r="D8" i="63"/>
  <c r="E8" i="63"/>
  <c r="E6" i="63" s="1"/>
  <c r="F8" i="63"/>
  <c r="F6" i="63" s="1"/>
  <c r="G8" i="63"/>
  <c r="B17" i="63"/>
  <c r="C17" i="63"/>
  <c r="D17" i="63"/>
  <c r="E17" i="63"/>
  <c r="F17" i="63"/>
  <c r="G17" i="63"/>
  <c r="D30" i="63"/>
  <c r="F30" i="63"/>
  <c r="B31" i="63"/>
  <c r="B30" i="63" s="1"/>
  <c r="C31" i="63"/>
  <c r="C30" i="63" s="1"/>
  <c r="D31" i="63"/>
  <c r="E31" i="63"/>
  <c r="E30" i="63" s="1"/>
  <c r="F31" i="63"/>
  <c r="G31" i="63"/>
  <c r="G30" i="63" s="1"/>
  <c r="F39" i="63"/>
  <c r="F38" i="63" s="1"/>
  <c r="B40" i="63"/>
  <c r="B39" i="63" s="1"/>
  <c r="B38" i="63" s="1"/>
  <c r="C40" i="63"/>
  <c r="D40" i="63"/>
  <c r="E40" i="63"/>
  <c r="F40" i="63"/>
  <c r="G40" i="63"/>
  <c r="E43" i="63"/>
  <c r="B44" i="63"/>
  <c r="B43" i="63" s="1"/>
  <c r="C44" i="63"/>
  <c r="C43" i="63" s="1"/>
  <c r="D44" i="63"/>
  <c r="D43" i="63" s="1"/>
  <c r="E44" i="63"/>
  <c r="F44" i="63"/>
  <c r="F43" i="63" s="1"/>
  <c r="G44" i="63"/>
  <c r="G43" i="63" s="1"/>
  <c r="G39" i="63" s="1"/>
  <c r="G38" i="63" s="1"/>
  <c r="D51" i="63"/>
  <c r="D50" i="63" s="1"/>
  <c r="E51" i="63"/>
  <c r="E50" i="63" s="1"/>
  <c r="B53" i="63"/>
  <c r="B51" i="63" s="1"/>
  <c r="B50" i="63" s="1"/>
  <c r="C53" i="63"/>
  <c r="C51" i="63" s="1"/>
  <c r="C50" i="63" s="1"/>
  <c r="D53" i="63"/>
  <c r="E53" i="63"/>
  <c r="F53" i="63"/>
  <c r="F51" i="63" s="1"/>
  <c r="F50" i="63" s="1"/>
  <c r="G53" i="63"/>
  <c r="G51" i="63" s="1"/>
  <c r="G50" i="63" s="1"/>
  <c r="B60" i="63"/>
  <c r="C60" i="63"/>
  <c r="D60" i="63"/>
  <c r="E60" i="63"/>
  <c r="F60" i="63"/>
  <c r="G60" i="63"/>
  <c r="B74" i="63"/>
  <c r="B73" i="63" s="1"/>
  <c r="C74" i="63"/>
  <c r="D74" i="63"/>
  <c r="E74" i="63"/>
  <c r="E73" i="63" s="1"/>
  <c r="F74" i="63"/>
  <c r="G74" i="63"/>
  <c r="B79" i="63"/>
  <c r="C79" i="63"/>
  <c r="D79" i="63"/>
  <c r="E79" i="63"/>
  <c r="B80" i="63"/>
  <c r="C80" i="63"/>
  <c r="D80" i="63"/>
  <c r="E80" i="63"/>
  <c r="F80" i="63"/>
  <c r="G80" i="63"/>
  <c r="B86" i="63"/>
  <c r="C86" i="63"/>
  <c r="D86" i="63"/>
  <c r="E86" i="63"/>
  <c r="F86" i="63"/>
  <c r="G86" i="63"/>
  <c r="G79" i="63" s="1"/>
  <c r="B90" i="63"/>
  <c r="C90" i="63"/>
  <c r="C73" i="63" s="1"/>
  <c r="D90" i="63"/>
  <c r="E90" i="63"/>
  <c r="F90" i="63"/>
  <c r="G90" i="63"/>
  <c r="B105" i="63"/>
  <c r="B104" i="63" s="1"/>
  <c r="B168" i="63" s="1"/>
  <c r="C105" i="63"/>
  <c r="D105" i="63"/>
  <c r="E105" i="63"/>
  <c r="F105" i="63"/>
  <c r="G105" i="63"/>
  <c r="B110" i="63"/>
  <c r="C110" i="63"/>
  <c r="C104" i="63" s="1"/>
  <c r="C168" i="63" s="1"/>
  <c r="B111" i="63"/>
  <c r="C111" i="63"/>
  <c r="D111" i="63"/>
  <c r="E111" i="63"/>
  <c r="F111" i="63"/>
  <c r="G111" i="63"/>
  <c r="G110" i="63" s="1"/>
  <c r="B117" i="63"/>
  <c r="C117" i="63"/>
  <c r="D117" i="63"/>
  <c r="D110" i="63" s="1"/>
  <c r="E117" i="63"/>
  <c r="F117" i="63"/>
  <c r="G117" i="63"/>
  <c r="B121" i="63"/>
  <c r="C121" i="63"/>
  <c r="D121" i="63"/>
  <c r="E121" i="63"/>
  <c r="F121" i="63"/>
  <c r="G121" i="63"/>
  <c r="B131" i="63"/>
  <c r="B130" i="63" s="1"/>
  <c r="C131" i="63"/>
  <c r="C130" i="63" s="1"/>
  <c r="D131" i="63"/>
  <c r="D130" i="63" s="1"/>
  <c r="E131" i="63"/>
  <c r="E130" i="63" s="1"/>
  <c r="F131" i="63"/>
  <c r="G131" i="63"/>
  <c r="E135" i="63"/>
  <c r="B136" i="63"/>
  <c r="B135" i="63" s="1"/>
  <c r="C136" i="63"/>
  <c r="C135" i="63" s="1"/>
  <c r="D136" i="63"/>
  <c r="D135" i="63" s="1"/>
  <c r="E136" i="63"/>
  <c r="F136" i="63"/>
  <c r="F135" i="63" s="1"/>
  <c r="G136" i="63"/>
  <c r="G135" i="63" s="1"/>
  <c r="G130" i="63" s="1"/>
  <c r="D152" i="63"/>
  <c r="D170" i="63" s="1"/>
  <c r="B153" i="63"/>
  <c r="C153" i="63"/>
  <c r="D153" i="63"/>
  <c r="E153" i="63"/>
  <c r="F153" i="63"/>
  <c r="G153" i="63"/>
  <c r="D157" i="63"/>
  <c r="E157" i="63"/>
  <c r="E152" i="63" s="1"/>
  <c r="F157" i="63"/>
  <c r="F152" i="63" s="1"/>
  <c r="G157" i="63"/>
  <c r="B158" i="63"/>
  <c r="B157" i="63" s="1"/>
  <c r="B152" i="63" s="1"/>
  <c r="B170" i="63" s="1"/>
  <c r="C158" i="63"/>
  <c r="C157" i="63" s="1"/>
  <c r="C152" i="63" s="1"/>
  <c r="D158" i="63"/>
  <c r="E158" i="63"/>
  <c r="F158" i="63"/>
  <c r="G158" i="63"/>
  <c r="B6" i="64"/>
  <c r="F6" i="64"/>
  <c r="G6" i="64"/>
  <c r="B8" i="64"/>
  <c r="C8" i="64"/>
  <c r="D8" i="64"/>
  <c r="E8" i="64"/>
  <c r="E6" i="64" s="1"/>
  <c r="F8" i="64"/>
  <c r="G8" i="64"/>
  <c r="B17" i="64"/>
  <c r="C17" i="64"/>
  <c r="D17" i="64"/>
  <c r="E17" i="64"/>
  <c r="F17" i="64"/>
  <c r="G17" i="64"/>
  <c r="D30" i="64"/>
  <c r="B31" i="64"/>
  <c r="B30" i="64" s="1"/>
  <c r="C31" i="64"/>
  <c r="C30" i="64" s="1"/>
  <c r="D31" i="64"/>
  <c r="E31" i="64"/>
  <c r="E30" i="64" s="1"/>
  <c r="E5" i="64" s="1"/>
  <c r="F31" i="64"/>
  <c r="F30" i="64" s="1"/>
  <c r="F5" i="64" s="1"/>
  <c r="G31" i="64"/>
  <c r="G30" i="64" s="1"/>
  <c r="G5" i="64" s="1"/>
  <c r="D38" i="64"/>
  <c r="E38" i="64"/>
  <c r="E167" i="64" s="1"/>
  <c r="B40" i="64"/>
  <c r="C40" i="64"/>
  <c r="D40" i="64"/>
  <c r="E40" i="64"/>
  <c r="F40" i="64"/>
  <c r="G40" i="64"/>
  <c r="E43" i="64"/>
  <c r="F43" i="64"/>
  <c r="G43" i="64"/>
  <c r="B44" i="64"/>
  <c r="B43" i="64" s="1"/>
  <c r="C44" i="64"/>
  <c r="C43" i="64" s="1"/>
  <c r="D44" i="64"/>
  <c r="D43" i="64" s="1"/>
  <c r="D39" i="64" s="1"/>
  <c r="E44" i="64"/>
  <c r="F44" i="64"/>
  <c r="G44" i="64"/>
  <c r="B50" i="64"/>
  <c r="C50" i="64"/>
  <c r="D50" i="64"/>
  <c r="B51" i="64"/>
  <c r="C51" i="64"/>
  <c r="E51" i="64"/>
  <c r="E50" i="64" s="1"/>
  <c r="E39" i="64" s="1"/>
  <c r="F51" i="64"/>
  <c r="F50" i="64" s="1"/>
  <c r="F39" i="64" s="1"/>
  <c r="F38" i="64" s="1"/>
  <c r="F167" i="64" s="1"/>
  <c r="G51" i="64"/>
  <c r="G50" i="64" s="1"/>
  <c r="B53" i="64"/>
  <c r="C53" i="64"/>
  <c r="D53" i="64"/>
  <c r="D51" i="64" s="1"/>
  <c r="E53" i="64"/>
  <c r="F53" i="64"/>
  <c r="G53" i="64"/>
  <c r="B60" i="64"/>
  <c r="C60" i="64"/>
  <c r="D60" i="64"/>
  <c r="E60" i="64"/>
  <c r="F60" i="64"/>
  <c r="G60" i="64"/>
  <c r="B74" i="64"/>
  <c r="C74" i="64"/>
  <c r="D74" i="64"/>
  <c r="E74" i="64"/>
  <c r="F74" i="64"/>
  <c r="G74" i="64"/>
  <c r="B80" i="64"/>
  <c r="C80" i="64"/>
  <c r="D80" i="64"/>
  <c r="D79" i="64" s="1"/>
  <c r="E80" i="64"/>
  <c r="F80" i="64"/>
  <c r="F79" i="64" s="1"/>
  <c r="G80" i="64"/>
  <c r="G79" i="64" s="1"/>
  <c r="B86" i="64"/>
  <c r="C86" i="64"/>
  <c r="D86" i="64"/>
  <c r="E86" i="64"/>
  <c r="E79" i="64" s="1"/>
  <c r="F86" i="64"/>
  <c r="G86" i="64"/>
  <c r="B90" i="64"/>
  <c r="C90" i="64"/>
  <c r="D90" i="64"/>
  <c r="E90" i="64"/>
  <c r="F90" i="64"/>
  <c r="G90" i="64"/>
  <c r="F104" i="64"/>
  <c r="B105" i="64"/>
  <c r="C105" i="64"/>
  <c r="D105" i="64"/>
  <c r="E105" i="64"/>
  <c r="F105" i="64"/>
  <c r="G105" i="64"/>
  <c r="G104" i="64" s="1"/>
  <c r="F110" i="64"/>
  <c r="G110" i="64"/>
  <c r="B111" i="64"/>
  <c r="B110" i="64" s="1"/>
  <c r="C111" i="64"/>
  <c r="C110" i="64" s="1"/>
  <c r="C104" i="64" s="1"/>
  <c r="D111" i="64"/>
  <c r="D110" i="64" s="1"/>
  <c r="E111" i="64"/>
  <c r="F111" i="64"/>
  <c r="G111" i="64"/>
  <c r="B117" i="64"/>
  <c r="C117" i="64"/>
  <c r="D117" i="64"/>
  <c r="E117" i="64"/>
  <c r="F117" i="64"/>
  <c r="G117" i="64"/>
  <c r="B121" i="64"/>
  <c r="C121" i="64"/>
  <c r="D121" i="64"/>
  <c r="D104" i="64" s="1"/>
  <c r="E121" i="64"/>
  <c r="F121" i="64"/>
  <c r="G121" i="64"/>
  <c r="D130" i="64"/>
  <c r="E130" i="64"/>
  <c r="B131" i="64"/>
  <c r="C131" i="64"/>
  <c r="D131" i="64"/>
  <c r="E131" i="64"/>
  <c r="F131" i="64"/>
  <c r="G131" i="64"/>
  <c r="C135" i="64"/>
  <c r="F135" i="64"/>
  <c r="G135" i="64"/>
  <c r="B136" i="64"/>
  <c r="B135" i="64" s="1"/>
  <c r="C136" i="64"/>
  <c r="D136" i="64"/>
  <c r="D135" i="64" s="1"/>
  <c r="E136" i="64"/>
  <c r="E135" i="64" s="1"/>
  <c r="F136" i="64"/>
  <c r="G136" i="64"/>
  <c r="B153" i="64"/>
  <c r="C153" i="64"/>
  <c r="C152" i="64" s="1"/>
  <c r="D153" i="64"/>
  <c r="D152" i="64" s="1"/>
  <c r="E153" i="64"/>
  <c r="F153" i="64"/>
  <c r="F152" i="64" s="1"/>
  <c r="G153" i="64"/>
  <c r="G152" i="64" s="1"/>
  <c r="B157" i="64"/>
  <c r="C157" i="64"/>
  <c r="E157" i="64"/>
  <c r="E152" i="64" s="1"/>
  <c r="E170" i="64" s="1"/>
  <c r="B158" i="64"/>
  <c r="C158" i="64"/>
  <c r="D158" i="64"/>
  <c r="D157" i="64" s="1"/>
  <c r="E158" i="64"/>
  <c r="F158" i="64"/>
  <c r="F157" i="64" s="1"/>
  <c r="G158" i="64"/>
  <c r="G157" i="64" s="1"/>
  <c r="D170" i="64"/>
  <c r="B6" i="66"/>
  <c r="B5" i="66" s="1"/>
  <c r="E6" i="66"/>
  <c r="E5" i="66" s="1"/>
  <c r="F6" i="66"/>
  <c r="G6" i="66"/>
  <c r="G5" i="66" s="1"/>
  <c r="B8" i="66"/>
  <c r="C8" i="66"/>
  <c r="C6" i="66" s="1"/>
  <c r="C5" i="66" s="1"/>
  <c r="D8" i="66"/>
  <c r="E8" i="66"/>
  <c r="F8" i="66"/>
  <c r="G8" i="66"/>
  <c r="B17" i="66"/>
  <c r="C17" i="66"/>
  <c r="D17" i="66"/>
  <c r="E17" i="66"/>
  <c r="F17" i="66"/>
  <c r="G17" i="66"/>
  <c r="B30" i="66"/>
  <c r="C30" i="66"/>
  <c r="D30" i="66"/>
  <c r="E30" i="66"/>
  <c r="G30" i="66"/>
  <c r="B31" i="66"/>
  <c r="C31" i="66"/>
  <c r="D31" i="66"/>
  <c r="E31" i="66"/>
  <c r="F31" i="66"/>
  <c r="F30" i="66" s="1"/>
  <c r="G31" i="66"/>
  <c r="B39" i="66"/>
  <c r="B38" i="66" s="1"/>
  <c r="B167" i="66" s="1"/>
  <c r="B169" i="66" s="1"/>
  <c r="C39" i="66"/>
  <c r="C38" i="66" s="1"/>
  <c r="C167" i="66" s="1"/>
  <c r="B40" i="66"/>
  <c r="C40" i="66"/>
  <c r="D40" i="66"/>
  <c r="E40" i="66"/>
  <c r="F40" i="66"/>
  <c r="G40" i="66"/>
  <c r="B43" i="66"/>
  <c r="C43" i="66"/>
  <c r="E43" i="66"/>
  <c r="G43" i="66"/>
  <c r="B44" i="66"/>
  <c r="C44" i="66"/>
  <c r="D44" i="66"/>
  <c r="D43" i="66" s="1"/>
  <c r="D39" i="66" s="1"/>
  <c r="D38" i="66" s="1"/>
  <c r="E44" i="66"/>
  <c r="F44" i="66"/>
  <c r="F43" i="66" s="1"/>
  <c r="G44" i="66"/>
  <c r="G51" i="66"/>
  <c r="G50" i="66" s="1"/>
  <c r="B53" i="66"/>
  <c r="B51" i="66" s="1"/>
  <c r="B50" i="66" s="1"/>
  <c r="C53" i="66"/>
  <c r="C51" i="66" s="1"/>
  <c r="C50" i="66" s="1"/>
  <c r="D53" i="66"/>
  <c r="D51" i="66" s="1"/>
  <c r="D50" i="66" s="1"/>
  <c r="E53" i="66"/>
  <c r="E51" i="66" s="1"/>
  <c r="E50" i="66" s="1"/>
  <c r="F53" i="66"/>
  <c r="F51" i="66" s="1"/>
  <c r="F50" i="66" s="1"/>
  <c r="G53" i="66"/>
  <c r="B60" i="66"/>
  <c r="C60" i="66"/>
  <c r="D60" i="66"/>
  <c r="E60" i="66"/>
  <c r="F60" i="66"/>
  <c r="G60" i="66"/>
  <c r="B74" i="66"/>
  <c r="B73" i="66" s="1"/>
  <c r="C74" i="66"/>
  <c r="D74" i="66"/>
  <c r="E74" i="66"/>
  <c r="F74" i="66"/>
  <c r="G74" i="66"/>
  <c r="B80" i="66"/>
  <c r="B79" i="66" s="1"/>
  <c r="C80" i="66"/>
  <c r="C79" i="66" s="1"/>
  <c r="C73" i="66" s="1"/>
  <c r="D80" i="66"/>
  <c r="D79" i="66" s="1"/>
  <c r="D73" i="66" s="1"/>
  <c r="E80" i="66"/>
  <c r="E79" i="66" s="1"/>
  <c r="E73" i="66" s="1"/>
  <c r="F80" i="66"/>
  <c r="F79" i="66" s="1"/>
  <c r="F73" i="66" s="1"/>
  <c r="G80" i="66"/>
  <c r="G79" i="66" s="1"/>
  <c r="B86" i="66"/>
  <c r="C86" i="66"/>
  <c r="D86" i="66"/>
  <c r="E86" i="66"/>
  <c r="F86" i="66"/>
  <c r="G86" i="66"/>
  <c r="B90" i="66"/>
  <c r="C90" i="66"/>
  <c r="D90" i="66"/>
  <c r="E90" i="66"/>
  <c r="F90" i="66"/>
  <c r="G90" i="66"/>
  <c r="G73" i="66" s="1"/>
  <c r="B104" i="66"/>
  <c r="B168" i="66" s="1"/>
  <c r="B105" i="66"/>
  <c r="C105" i="66"/>
  <c r="D105" i="66"/>
  <c r="E105" i="66"/>
  <c r="F105" i="66"/>
  <c r="G105" i="66"/>
  <c r="B110" i="66"/>
  <c r="D110" i="66"/>
  <c r="E110" i="66"/>
  <c r="E104" i="66" s="1"/>
  <c r="G110" i="66"/>
  <c r="B111" i="66"/>
  <c r="C111" i="66"/>
  <c r="D111" i="66"/>
  <c r="E111" i="66"/>
  <c r="F111" i="66"/>
  <c r="G111" i="66"/>
  <c r="B117" i="66"/>
  <c r="C117" i="66"/>
  <c r="C110" i="66" s="1"/>
  <c r="D117" i="66"/>
  <c r="E117" i="66"/>
  <c r="F117" i="66"/>
  <c r="F110" i="66" s="1"/>
  <c r="G117" i="66"/>
  <c r="B121" i="66"/>
  <c r="C121" i="66"/>
  <c r="D121" i="66"/>
  <c r="E121" i="66"/>
  <c r="F121" i="66"/>
  <c r="G121" i="66"/>
  <c r="F130" i="66"/>
  <c r="B131" i="66"/>
  <c r="B130" i="66" s="1"/>
  <c r="C131" i="66"/>
  <c r="D131" i="66"/>
  <c r="D130" i="66" s="1"/>
  <c r="E131" i="66"/>
  <c r="E130" i="66" s="1"/>
  <c r="F131" i="66"/>
  <c r="G131" i="66"/>
  <c r="C135" i="66"/>
  <c r="D135" i="66"/>
  <c r="E135" i="66"/>
  <c r="B136" i="66"/>
  <c r="B135" i="66" s="1"/>
  <c r="C136" i="66"/>
  <c r="D136" i="66"/>
  <c r="E136" i="66"/>
  <c r="F136" i="66"/>
  <c r="F135" i="66" s="1"/>
  <c r="G136" i="66"/>
  <c r="G135" i="66" s="1"/>
  <c r="G130" i="66" s="1"/>
  <c r="B153" i="66"/>
  <c r="C153" i="66"/>
  <c r="D153" i="66"/>
  <c r="D152" i="66" s="1"/>
  <c r="D170" i="66" s="1"/>
  <c r="E153" i="66"/>
  <c r="F153" i="66"/>
  <c r="G153" i="66"/>
  <c r="B158" i="66"/>
  <c r="B157" i="66" s="1"/>
  <c r="C158" i="66"/>
  <c r="C157" i="66" s="1"/>
  <c r="D158" i="66"/>
  <c r="D157" i="66" s="1"/>
  <c r="E158" i="66"/>
  <c r="E157" i="66" s="1"/>
  <c r="E152" i="66" s="1"/>
  <c r="E170" i="66" s="1"/>
  <c r="F158" i="66"/>
  <c r="F157" i="66" s="1"/>
  <c r="G158" i="66"/>
  <c r="G157" i="66" s="1"/>
  <c r="C6" i="68"/>
  <c r="D6" i="68"/>
  <c r="D5" i="68" s="1"/>
  <c r="F6" i="68"/>
  <c r="F5" i="68" s="1"/>
  <c r="G6" i="68"/>
  <c r="G5" i="68" s="1"/>
  <c r="B8" i="68"/>
  <c r="C8" i="68"/>
  <c r="D8" i="68"/>
  <c r="E8" i="68"/>
  <c r="F8" i="68"/>
  <c r="G8" i="68"/>
  <c r="B17" i="68"/>
  <c r="B6" i="68" s="1"/>
  <c r="B5" i="68" s="1"/>
  <c r="C17" i="68"/>
  <c r="D17" i="68"/>
  <c r="E17" i="68"/>
  <c r="E6" i="68" s="1"/>
  <c r="E5" i="68" s="1"/>
  <c r="F17" i="68"/>
  <c r="G17" i="68"/>
  <c r="B30" i="68"/>
  <c r="C30" i="68"/>
  <c r="D30" i="68"/>
  <c r="E30" i="68"/>
  <c r="B31" i="68"/>
  <c r="C31" i="68"/>
  <c r="D31" i="68"/>
  <c r="E31" i="68"/>
  <c r="F31" i="68"/>
  <c r="F30" i="68" s="1"/>
  <c r="G31" i="68"/>
  <c r="G30" i="68" s="1"/>
  <c r="B40" i="68"/>
  <c r="C40" i="68"/>
  <c r="D40" i="68"/>
  <c r="E40" i="68"/>
  <c r="F40" i="68"/>
  <c r="G40" i="68"/>
  <c r="B43" i="68"/>
  <c r="C43" i="68"/>
  <c r="F43" i="68"/>
  <c r="F39" i="68" s="1"/>
  <c r="F38" i="68" s="1"/>
  <c r="F167" i="68" s="1"/>
  <c r="G43" i="68"/>
  <c r="B44" i="68"/>
  <c r="C44" i="68"/>
  <c r="D44" i="68"/>
  <c r="D43" i="68" s="1"/>
  <c r="E44" i="68"/>
  <c r="E43" i="68" s="1"/>
  <c r="F44" i="68"/>
  <c r="G44" i="68"/>
  <c r="D51" i="68"/>
  <c r="D50" i="68" s="1"/>
  <c r="E51" i="68"/>
  <c r="B53" i="68"/>
  <c r="B51" i="68" s="1"/>
  <c r="B50" i="68" s="1"/>
  <c r="C53" i="68"/>
  <c r="C51" i="68" s="1"/>
  <c r="C50" i="68" s="1"/>
  <c r="D53" i="68"/>
  <c r="E53" i="68"/>
  <c r="F53" i="68"/>
  <c r="F51" i="68" s="1"/>
  <c r="F50" i="68" s="1"/>
  <c r="G53" i="68"/>
  <c r="G51" i="68" s="1"/>
  <c r="B60" i="68"/>
  <c r="C60" i="68"/>
  <c r="D60" i="68"/>
  <c r="E60" i="68"/>
  <c r="E50" i="68" s="1"/>
  <c r="F60" i="68"/>
  <c r="G60" i="68"/>
  <c r="D73" i="68"/>
  <c r="B74" i="68"/>
  <c r="C74" i="68"/>
  <c r="C73" i="68" s="1"/>
  <c r="D74" i="68"/>
  <c r="E74" i="68"/>
  <c r="F74" i="68"/>
  <c r="G74" i="68"/>
  <c r="B79" i="68"/>
  <c r="B73" i="68" s="1"/>
  <c r="D79" i="68"/>
  <c r="G79" i="68"/>
  <c r="B80" i="68"/>
  <c r="C80" i="68"/>
  <c r="C79" i="68" s="1"/>
  <c r="D80" i="68"/>
  <c r="E80" i="68"/>
  <c r="E79" i="68" s="1"/>
  <c r="E73" i="68" s="1"/>
  <c r="F80" i="68"/>
  <c r="G80" i="68"/>
  <c r="B86" i="68"/>
  <c r="C86" i="68"/>
  <c r="D86" i="68"/>
  <c r="E86" i="68"/>
  <c r="F86" i="68"/>
  <c r="F79" i="68" s="1"/>
  <c r="G86" i="68"/>
  <c r="B90" i="68"/>
  <c r="C90" i="68"/>
  <c r="D90" i="68"/>
  <c r="E90" i="68"/>
  <c r="F90" i="68"/>
  <c r="G90" i="68"/>
  <c r="G73" i="68" s="1"/>
  <c r="B105" i="68"/>
  <c r="C105" i="68"/>
  <c r="D105" i="68"/>
  <c r="E105" i="68"/>
  <c r="F105" i="68"/>
  <c r="G105" i="68"/>
  <c r="F110" i="68"/>
  <c r="B111" i="68"/>
  <c r="B110" i="68" s="1"/>
  <c r="C111" i="68"/>
  <c r="C110" i="68" s="1"/>
  <c r="D111" i="68"/>
  <c r="D110" i="68" s="1"/>
  <c r="D104" i="68" s="1"/>
  <c r="D168" i="68" s="1"/>
  <c r="E111" i="68"/>
  <c r="E110" i="68" s="1"/>
  <c r="E104" i="68" s="1"/>
  <c r="E168" i="68" s="1"/>
  <c r="F111" i="68"/>
  <c r="G111" i="68"/>
  <c r="G110" i="68" s="1"/>
  <c r="B117" i="68"/>
  <c r="C117" i="68"/>
  <c r="D117" i="68"/>
  <c r="E117" i="68"/>
  <c r="F117" i="68"/>
  <c r="G117" i="68"/>
  <c r="B121" i="68"/>
  <c r="C121" i="68"/>
  <c r="D121" i="68"/>
  <c r="E121" i="68"/>
  <c r="F121" i="68"/>
  <c r="G121" i="68"/>
  <c r="B131" i="68"/>
  <c r="C131" i="68"/>
  <c r="D131" i="68"/>
  <c r="D130" i="68" s="1"/>
  <c r="E131" i="68"/>
  <c r="F131" i="68"/>
  <c r="F130" i="68" s="1"/>
  <c r="G131" i="68"/>
  <c r="G130" i="68" s="1"/>
  <c r="B135" i="68"/>
  <c r="B130" i="68" s="1"/>
  <c r="C135" i="68"/>
  <c r="C130" i="68" s="1"/>
  <c r="D135" i="68"/>
  <c r="E135" i="68"/>
  <c r="E130" i="68" s="1"/>
  <c r="G135" i="68"/>
  <c r="B136" i="68"/>
  <c r="C136" i="68"/>
  <c r="D136" i="68"/>
  <c r="E136" i="68"/>
  <c r="F136" i="68"/>
  <c r="F135" i="68" s="1"/>
  <c r="G136" i="68"/>
  <c r="C152" i="68"/>
  <c r="C170" i="68" s="1"/>
  <c r="E152" i="68"/>
  <c r="E170" i="68" s="1"/>
  <c r="G152" i="68"/>
  <c r="B153" i="68"/>
  <c r="C153" i="68"/>
  <c r="D153" i="68"/>
  <c r="E153" i="68"/>
  <c r="F153" i="68"/>
  <c r="G153" i="68"/>
  <c r="E157" i="68"/>
  <c r="F157" i="68"/>
  <c r="F152" i="68" s="1"/>
  <c r="G157" i="68"/>
  <c r="B158" i="68"/>
  <c r="B157" i="68" s="1"/>
  <c r="B152" i="68" s="1"/>
  <c r="B170" i="68" s="1"/>
  <c r="C158" i="68"/>
  <c r="C157" i="68" s="1"/>
  <c r="D158" i="68"/>
  <c r="D157" i="68" s="1"/>
  <c r="D152" i="68" s="1"/>
  <c r="D170" i="68" s="1"/>
  <c r="E158" i="68"/>
  <c r="F158" i="68"/>
  <c r="G158" i="68"/>
  <c r="B5" i="69"/>
  <c r="B6" i="69"/>
  <c r="C6" i="69"/>
  <c r="C5" i="69" s="1"/>
  <c r="D6" i="69"/>
  <c r="D5" i="69" s="1"/>
  <c r="B8" i="69"/>
  <c r="C8" i="69"/>
  <c r="D8" i="69"/>
  <c r="E8" i="69"/>
  <c r="F8" i="69"/>
  <c r="G8" i="69"/>
  <c r="B17" i="69"/>
  <c r="C17" i="69"/>
  <c r="D17" i="69"/>
  <c r="E17" i="69"/>
  <c r="E6" i="69" s="1"/>
  <c r="E5" i="69" s="1"/>
  <c r="F17" i="69"/>
  <c r="G17" i="69"/>
  <c r="G6" i="69" s="1"/>
  <c r="G5" i="69" s="1"/>
  <c r="F30" i="69"/>
  <c r="G30" i="69"/>
  <c r="B31" i="69"/>
  <c r="B30" i="69" s="1"/>
  <c r="C31" i="69"/>
  <c r="C30" i="69" s="1"/>
  <c r="D31" i="69"/>
  <c r="D30" i="69" s="1"/>
  <c r="E31" i="69"/>
  <c r="E30" i="69" s="1"/>
  <c r="F31" i="69"/>
  <c r="G31" i="69"/>
  <c r="D39" i="69"/>
  <c r="D38" i="69" s="1"/>
  <c r="B40" i="69"/>
  <c r="C40" i="69"/>
  <c r="D40" i="69"/>
  <c r="E40" i="69"/>
  <c r="F40" i="69"/>
  <c r="G40" i="69"/>
  <c r="D43" i="69"/>
  <c r="G43" i="69"/>
  <c r="B44" i="69"/>
  <c r="B43" i="69" s="1"/>
  <c r="C44" i="69"/>
  <c r="C43" i="69" s="1"/>
  <c r="C39" i="69" s="1"/>
  <c r="C38" i="69" s="1"/>
  <c r="C167" i="69" s="1"/>
  <c r="D44" i="69"/>
  <c r="E44" i="69"/>
  <c r="E43" i="69" s="1"/>
  <c r="E39" i="69" s="1"/>
  <c r="E38" i="69" s="1"/>
  <c r="E167" i="69" s="1"/>
  <c r="F44" i="69"/>
  <c r="F43" i="69" s="1"/>
  <c r="G44" i="69"/>
  <c r="C51" i="69"/>
  <c r="C50" i="69" s="1"/>
  <c r="F51" i="69"/>
  <c r="F50" i="69" s="1"/>
  <c r="F39" i="69" s="1"/>
  <c r="F38" i="69" s="1"/>
  <c r="G51" i="69"/>
  <c r="G50" i="69" s="1"/>
  <c r="B53" i="69"/>
  <c r="B51" i="69" s="1"/>
  <c r="B50" i="69" s="1"/>
  <c r="C53" i="69"/>
  <c r="D53" i="69"/>
  <c r="D51" i="69" s="1"/>
  <c r="D50" i="69" s="1"/>
  <c r="E53" i="69"/>
  <c r="E51" i="69" s="1"/>
  <c r="E50" i="69" s="1"/>
  <c r="F53" i="69"/>
  <c r="G53" i="69"/>
  <c r="B60" i="69"/>
  <c r="C60" i="69"/>
  <c r="D60" i="69"/>
  <c r="E60" i="69"/>
  <c r="F60" i="69"/>
  <c r="G60" i="69"/>
  <c r="B73" i="69"/>
  <c r="B74" i="69"/>
  <c r="C74" i="69"/>
  <c r="D74" i="69"/>
  <c r="E74" i="69"/>
  <c r="F74" i="69"/>
  <c r="G74" i="69"/>
  <c r="E79" i="69"/>
  <c r="F79" i="69"/>
  <c r="F73" i="69" s="1"/>
  <c r="B80" i="69"/>
  <c r="B79" i="69" s="1"/>
  <c r="C80" i="69"/>
  <c r="C79" i="69" s="1"/>
  <c r="C73" i="69" s="1"/>
  <c r="D80" i="69"/>
  <c r="E80" i="69"/>
  <c r="F80" i="69"/>
  <c r="G80" i="69"/>
  <c r="B86" i="69"/>
  <c r="C86" i="69"/>
  <c r="D86" i="69"/>
  <c r="D79" i="69" s="1"/>
  <c r="E86" i="69"/>
  <c r="F86" i="69"/>
  <c r="G86" i="69"/>
  <c r="G79" i="69" s="1"/>
  <c r="G73" i="69" s="1"/>
  <c r="B90" i="69"/>
  <c r="C90" i="69"/>
  <c r="D90" i="69"/>
  <c r="E90" i="69"/>
  <c r="E73" i="69" s="1"/>
  <c r="F90" i="69"/>
  <c r="G90" i="69"/>
  <c r="B105" i="69"/>
  <c r="C105" i="69"/>
  <c r="D105" i="69"/>
  <c r="D104" i="69" s="1"/>
  <c r="E105" i="69"/>
  <c r="F105" i="69"/>
  <c r="G105" i="69"/>
  <c r="F110" i="69"/>
  <c r="B111" i="69"/>
  <c r="C111" i="69"/>
  <c r="C110" i="69" s="1"/>
  <c r="D111" i="69"/>
  <c r="D110" i="69" s="1"/>
  <c r="E111" i="69"/>
  <c r="E110" i="69" s="1"/>
  <c r="F111" i="69"/>
  <c r="G111" i="69"/>
  <c r="B117" i="69"/>
  <c r="C117" i="69"/>
  <c r="D117" i="69"/>
  <c r="E117" i="69"/>
  <c r="F117" i="69"/>
  <c r="G117" i="69"/>
  <c r="B121" i="69"/>
  <c r="C121" i="69"/>
  <c r="D121" i="69"/>
  <c r="E121" i="69"/>
  <c r="F121" i="69"/>
  <c r="G121" i="69"/>
  <c r="B131" i="69"/>
  <c r="B130" i="69" s="1"/>
  <c r="C131" i="69"/>
  <c r="C130" i="69" s="1"/>
  <c r="D131" i="69"/>
  <c r="E131" i="69"/>
  <c r="F131" i="69"/>
  <c r="F130" i="69" s="1"/>
  <c r="G131" i="69"/>
  <c r="C135" i="69"/>
  <c r="D135" i="69"/>
  <c r="D130" i="69" s="1"/>
  <c r="E135" i="69"/>
  <c r="F135" i="69"/>
  <c r="G135" i="69"/>
  <c r="B136" i="69"/>
  <c r="B135" i="69" s="1"/>
  <c r="C136" i="69"/>
  <c r="D136" i="69"/>
  <c r="E136" i="69"/>
  <c r="F136" i="69"/>
  <c r="G136" i="69"/>
  <c r="G152" i="69"/>
  <c r="B153" i="69"/>
  <c r="C153" i="69"/>
  <c r="D153" i="69"/>
  <c r="E153" i="69"/>
  <c r="F153" i="69"/>
  <c r="G153" i="69"/>
  <c r="E157" i="69"/>
  <c r="E152" i="69" s="1"/>
  <c r="B158" i="69"/>
  <c r="B157" i="69" s="1"/>
  <c r="B152" i="69" s="1"/>
  <c r="B170" i="69" s="1"/>
  <c r="C158" i="69"/>
  <c r="C157" i="69" s="1"/>
  <c r="D158" i="69"/>
  <c r="D157" i="69" s="1"/>
  <c r="E158" i="69"/>
  <c r="F158" i="69"/>
  <c r="F157" i="69" s="1"/>
  <c r="F152" i="69" s="1"/>
  <c r="G158" i="69"/>
  <c r="G157" i="69" s="1"/>
  <c r="D5" i="70"/>
  <c r="E5" i="70"/>
  <c r="F5" i="70"/>
  <c r="F6" i="70"/>
  <c r="B8" i="70"/>
  <c r="C8" i="70"/>
  <c r="D8" i="70"/>
  <c r="E8" i="70"/>
  <c r="E6" i="70" s="1"/>
  <c r="F8" i="70"/>
  <c r="G8" i="70"/>
  <c r="G6" i="70" s="1"/>
  <c r="G5" i="70" s="1"/>
  <c r="B17" i="70"/>
  <c r="B6" i="70" s="1"/>
  <c r="B5" i="70" s="1"/>
  <c r="C17" i="70"/>
  <c r="D17" i="70"/>
  <c r="D6" i="70" s="1"/>
  <c r="E17" i="70"/>
  <c r="F17" i="70"/>
  <c r="G17" i="70"/>
  <c r="E30" i="70"/>
  <c r="B31" i="70"/>
  <c r="B30" i="70" s="1"/>
  <c r="C31" i="70"/>
  <c r="C30" i="70" s="1"/>
  <c r="D31" i="70"/>
  <c r="D30" i="70" s="1"/>
  <c r="E31" i="70"/>
  <c r="F31" i="70"/>
  <c r="F30" i="70" s="1"/>
  <c r="G31" i="70"/>
  <c r="G30" i="70" s="1"/>
  <c r="B40" i="70"/>
  <c r="B39" i="70" s="1"/>
  <c r="B38" i="70" s="1"/>
  <c r="B167" i="70" s="1"/>
  <c r="C40" i="70"/>
  <c r="D40" i="70"/>
  <c r="D39" i="70" s="1"/>
  <c r="D38" i="70" s="1"/>
  <c r="D167" i="70" s="1"/>
  <c r="E40" i="70"/>
  <c r="F40" i="70"/>
  <c r="F39" i="70" s="1"/>
  <c r="F38" i="70" s="1"/>
  <c r="F167" i="70" s="1"/>
  <c r="G40" i="70"/>
  <c r="B43" i="70"/>
  <c r="G43" i="70"/>
  <c r="B44" i="70"/>
  <c r="C44" i="70"/>
  <c r="C43" i="70" s="1"/>
  <c r="D44" i="70"/>
  <c r="D43" i="70" s="1"/>
  <c r="E44" i="70"/>
  <c r="E43" i="70" s="1"/>
  <c r="F44" i="70"/>
  <c r="F43" i="70" s="1"/>
  <c r="G44" i="70"/>
  <c r="C50" i="70"/>
  <c r="D50" i="70"/>
  <c r="E50" i="70"/>
  <c r="E39" i="70" s="1"/>
  <c r="E38" i="70" s="1"/>
  <c r="E167" i="70" s="1"/>
  <c r="C51" i="70"/>
  <c r="E51" i="70"/>
  <c r="F51" i="70"/>
  <c r="F50" i="70" s="1"/>
  <c r="B53" i="70"/>
  <c r="B51" i="70" s="1"/>
  <c r="B50" i="70" s="1"/>
  <c r="C53" i="70"/>
  <c r="D53" i="70"/>
  <c r="D51" i="70" s="1"/>
  <c r="E53" i="70"/>
  <c r="F53" i="70"/>
  <c r="G53" i="70"/>
  <c r="G51" i="70" s="1"/>
  <c r="G50" i="70" s="1"/>
  <c r="G39" i="70" s="1"/>
  <c r="G38" i="70" s="1"/>
  <c r="G167" i="70" s="1"/>
  <c r="B60" i="70"/>
  <c r="C60" i="70"/>
  <c r="D60" i="70"/>
  <c r="E60" i="70"/>
  <c r="F60" i="70"/>
  <c r="G60" i="70"/>
  <c r="B74" i="70"/>
  <c r="B73" i="70" s="1"/>
  <c r="C74" i="70"/>
  <c r="D74" i="70"/>
  <c r="E74" i="70"/>
  <c r="E73" i="70" s="1"/>
  <c r="F74" i="70"/>
  <c r="G74" i="70"/>
  <c r="B79" i="70"/>
  <c r="E79" i="70"/>
  <c r="F79" i="70"/>
  <c r="G79" i="70"/>
  <c r="B80" i="70"/>
  <c r="C80" i="70"/>
  <c r="D80" i="70"/>
  <c r="D79" i="70" s="1"/>
  <c r="D73" i="70" s="1"/>
  <c r="E80" i="70"/>
  <c r="F80" i="70"/>
  <c r="G80" i="70"/>
  <c r="B86" i="70"/>
  <c r="C86" i="70"/>
  <c r="C79" i="70" s="1"/>
  <c r="D86" i="70"/>
  <c r="E86" i="70"/>
  <c r="F86" i="70"/>
  <c r="G86" i="70"/>
  <c r="B90" i="70"/>
  <c r="C90" i="70"/>
  <c r="D90" i="70"/>
  <c r="E90" i="70"/>
  <c r="F90" i="70"/>
  <c r="F73" i="70" s="1"/>
  <c r="G90" i="70"/>
  <c r="B105" i="70"/>
  <c r="C105" i="70"/>
  <c r="D105" i="70"/>
  <c r="E105" i="70"/>
  <c r="F105" i="70"/>
  <c r="G105" i="70"/>
  <c r="E110" i="70"/>
  <c r="F110" i="70"/>
  <c r="F104" i="70" s="1"/>
  <c r="B111" i="70"/>
  <c r="B110" i="70" s="1"/>
  <c r="C111" i="70"/>
  <c r="C110" i="70" s="1"/>
  <c r="C104" i="70" s="1"/>
  <c r="D111" i="70"/>
  <c r="D110" i="70" s="1"/>
  <c r="D104" i="70" s="1"/>
  <c r="E111" i="70"/>
  <c r="F111" i="70"/>
  <c r="G111" i="70"/>
  <c r="B117" i="70"/>
  <c r="C117" i="70"/>
  <c r="D117" i="70"/>
  <c r="E117" i="70"/>
  <c r="F117" i="70"/>
  <c r="G117" i="70"/>
  <c r="G110" i="70" s="1"/>
  <c r="B121" i="70"/>
  <c r="C121" i="70"/>
  <c r="D121" i="70"/>
  <c r="E121" i="70"/>
  <c r="F121" i="70"/>
  <c r="G121" i="70"/>
  <c r="B131" i="70"/>
  <c r="C131" i="70"/>
  <c r="D131" i="70"/>
  <c r="E131" i="70"/>
  <c r="F131" i="70"/>
  <c r="G131" i="70"/>
  <c r="B135" i="70"/>
  <c r="B130" i="70" s="1"/>
  <c r="C135" i="70"/>
  <c r="D135" i="70"/>
  <c r="E135" i="70"/>
  <c r="B136" i="70"/>
  <c r="C136" i="70"/>
  <c r="D136" i="70"/>
  <c r="E136" i="70"/>
  <c r="F136" i="70"/>
  <c r="F135" i="70" s="1"/>
  <c r="F130" i="70" s="1"/>
  <c r="G136" i="70"/>
  <c r="G135" i="70" s="1"/>
  <c r="F152" i="70"/>
  <c r="F170" i="70" s="1"/>
  <c r="B153" i="70"/>
  <c r="B152" i="70" s="1"/>
  <c r="C153" i="70"/>
  <c r="D153" i="70"/>
  <c r="E153" i="70"/>
  <c r="F153" i="70"/>
  <c r="G153" i="70"/>
  <c r="G152" i="70" s="1"/>
  <c r="F157" i="70"/>
  <c r="G157" i="70"/>
  <c r="B158" i="70"/>
  <c r="B157" i="70" s="1"/>
  <c r="C158" i="70"/>
  <c r="C157" i="70" s="1"/>
  <c r="C152" i="70" s="1"/>
  <c r="D158" i="70"/>
  <c r="D157" i="70" s="1"/>
  <c r="D152" i="70" s="1"/>
  <c r="E158" i="70"/>
  <c r="E157" i="70" s="1"/>
  <c r="E152" i="70" s="1"/>
  <c r="F158" i="70"/>
  <c r="G158" i="70"/>
  <c r="D5" i="71"/>
  <c r="B6" i="71"/>
  <c r="B8" i="71"/>
  <c r="C8" i="71"/>
  <c r="C6" i="71" s="1"/>
  <c r="D8" i="71"/>
  <c r="E8" i="71"/>
  <c r="E6" i="71" s="1"/>
  <c r="F8" i="71"/>
  <c r="F6" i="71" s="1"/>
  <c r="F5" i="71" s="1"/>
  <c r="G8" i="71"/>
  <c r="G6" i="71" s="1"/>
  <c r="G5" i="71" s="1"/>
  <c r="B17" i="71"/>
  <c r="C17" i="71"/>
  <c r="D17" i="71"/>
  <c r="D6" i="71" s="1"/>
  <c r="E17" i="71"/>
  <c r="F17" i="71"/>
  <c r="G17" i="71"/>
  <c r="F30" i="71"/>
  <c r="B31" i="71"/>
  <c r="B30" i="71" s="1"/>
  <c r="C31" i="71"/>
  <c r="C30" i="71" s="1"/>
  <c r="C5" i="71" s="1"/>
  <c r="D31" i="71"/>
  <c r="D30" i="71" s="1"/>
  <c r="E31" i="71"/>
  <c r="E30" i="71" s="1"/>
  <c r="F31" i="71"/>
  <c r="G31" i="71"/>
  <c r="G30" i="71" s="1"/>
  <c r="B39" i="71"/>
  <c r="B38" i="71" s="1"/>
  <c r="B40" i="71"/>
  <c r="C40" i="71"/>
  <c r="D40" i="71"/>
  <c r="E40" i="71"/>
  <c r="F40" i="71"/>
  <c r="F39" i="71" s="1"/>
  <c r="F38" i="71" s="1"/>
  <c r="G40" i="71"/>
  <c r="E43" i="71"/>
  <c r="F43" i="71"/>
  <c r="B44" i="71"/>
  <c r="B43" i="71" s="1"/>
  <c r="C44" i="71"/>
  <c r="C43" i="71" s="1"/>
  <c r="C39" i="71" s="1"/>
  <c r="C38" i="71" s="1"/>
  <c r="C167" i="71" s="1"/>
  <c r="D44" i="71"/>
  <c r="D43" i="71" s="1"/>
  <c r="E44" i="71"/>
  <c r="F44" i="71"/>
  <c r="G44" i="71"/>
  <c r="G43" i="71" s="1"/>
  <c r="C51" i="71"/>
  <c r="C50" i="71" s="1"/>
  <c r="F51" i="71"/>
  <c r="F50" i="71" s="1"/>
  <c r="G51" i="71"/>
  <c r="G50" i="71" s="1"/>
  <c r="B53" i="71"/>
  <c r="B51" i="71" s="1"/>
  <c r="B50" i="71" s="1"/>
  <c r="C53" i="71"/>
  <c r="D53" i="71"/>
  <c r="D51" i="71" s="1"/>
  <c r="D50" i="71" s="1"/>
  <c r="E53" i="71"/>
  <c r="E51" i="71" s="1"/>
  <c r="E50" i="71" s="1"/>
  <c r="F53" i="71"/>
  <c r="G53" i="71"/>
  <c r="B60" i="71"/>
  <c r="C60" i="71"/>
  <c r="D60" i="71"/>
  <c r="E60" i="71"/>
  <c r="F60" i="71"/>
  <c r="G60" i="71"/>
  <c r="D73" i="71"/>
  <c r="B74" i="71"/>
  <c r="C74" i="71"/>
  <c r="D74" i="71"/>
  <c r="E74" i="71"/>
  <c r="F74" i="71"/>
  <c r="G74" i="71"/>
  <c r="D79" i="71"/>
  <c r="B80" i="71"/>
  <c r="B79" i="71" s="1"/>
  <c r="C80" i="71"/>
  <c r="D80" i="71"/>
  <c r="E80" i="71"/>
  <c r="E79" i="71" s="1"/>
  <c r="F80" i="71"/>
  <c r="F79" i="71" s="1"/>
  <c r="F73" i="71" s="1"/>
  <c r="G80" i="71"/>
  <c r="B86" i="71"/>
  <c r="C86" i="71"/>
  <c r="D86" i="71"/>
  <c r="E86" i="71"/>
  <c r="F86" i="71"/>
  <c r="G86" i="71"/>
  <c r="B90" i="71"/>
  <c r="C90" i="71"/>
  <c r="D90" i="71"/>
  <c r="E90" i="71"/>
  <c r="F90" i="71"/>
  <c r="G90" i="71"/>
  <c r="E104" i="71"/>
  <c r="B105" i="71"/>
  <c r="B104" i="71" s="1"/>
  <c r="C105" i="71"/>
  <c r="C104" i="71" s="1"/>
  <c r="D105" i="71"/>
  <c r="D104" i="71" s="1"/>
  <c r="E105" i="71"/>
  <c r="F105" i="71"/>
  <c r="G105" i="71"/>
  <c r="C110" i="71"/>
  <c r="D110" i="71"/>
  <c r="F110" i="71"/>
  <c r="B111" i="71"/>
  <c r="B110" i="71" s="1"/>
  <c r="C111" i="71"/>
  <c r="D111" i="71"/>
  <c r="E111" i="71"/>
  <c r="E110" i="71" s="1"/>
  <c r="F111" i="71"/>
  <c r="G111" i="71"/>
  <c r="G110" i="71" s="1"/>
  <c r="B117" i="71"/>
  <c r="C117" i="71"/>
  <c r="D117" i="71"/>
  <c r="E117" i="71"/>
  <c r="F117" i="71"/>
  <c r="G117" i="71"/>
  <c r="B121" i="71"/>
  <c r="C121" i="71"/>
  <c r="D121" i="71"/>
  <c r="E121" i="71"/>
  <c r="F121" i="71"/>
  <c r="G121" i="71"/>
  <c r="G130" i="71"/>
  <c r="B131" i="71"/>
  <c r="B130" i="71" s="1"/>
  <c r="C131" i="71"/>
  <c r="D131" i="71"/>
  <c r="E131" i="71"/>
  <c r="F131" i="71"/>
  <c r="G131" i="71"/>
  <c r="B135" i="71"/>
  <c r="B136" i="71"/>
  <c r="C136" i="71"/>
  <c r="C135" i="71" s="1"/>
  <c r="C130" i="71" s="1"/>
  <c r="D136" i="71"/>
  <c r="D135" i="71" s="1"/>
  <c r="E136" i="71"/>
  <c r="E135" i="71" s="1"/>
  <c r="E130" i="71" s="1"/>
  <c r="F136" i="71"/>
  <c r="F135" i="71" s="1"/>
  <c r="G136" i="71"/>
  <c r="G135" i="71" s="1"/>
  <c r="B153" i="71"/>
  <c r="C153" i="71"/>
  <c r="D153" i="71"/>
  <c r="E153" i="71"/>
  <c r="F153" i="71"/>
  <c r="F152" i="71" s="1"/>
  <c r="G153" i="71"/>
  <c r="G152" i="71" s="1"/>
  <c r="G170" i="71" s="1"/>
  <c r="B157" i="71"/>
  <c r="B152" i="71" s="1"/>
  <c r="B170" i="71" s="1"/>
  <c r="C157" i="71"/>
  <c r="C152" i="71" s="1"/>
  <c r="D157" i="71"/>
  <c r="D152" i="71" s="1"/>
  <c r="E157" i="71"/>
  <c r="F157" i="71"/>
  <c r="B158" i="71"/>
  <c r="C158" i="71"/>
  <c r="D158" i="71"/>
  <c r="E158" i="71"/>
  <c r="F158" i="71"/>
  <c r="G158" i="71"/>
  <c r="G157" i="71" s="1"/>
  <c r="C5" i="72"/>
  <c r="E5" i="72"/>
  <c r="B8" i="72"/>
  <c r="B6" i="72" s="1"/>
  <c r="B5" i="72" s="1"/>
  <c r="C8" i="72"/>
  <c r="D8" i="72"/>
  <c r="E8" i="72"/>
  <c r="E6" i="72" s="1"/>
  <c r="F8" i="72"/>
  <c r="G8" i="72"/>
  <c r="G6" i="72" s="1"/>
  <c r="G5" i="72" s="1"/>
  <c r="B17" i="72"/>
  <c r="C17" i="72"/>
  <c r="C6" i="72" s="1"/>
  <c r="D17" i="72"/>
  <c r="D6" i="72" s="1"/>
  <c r="D5" i="72" s="1"/>
  <c r="E17" i="72"/>
  <c r="F17" i="72"/>
  <c r="G17" i="72"/>
  <c r="C30" i="72"/>
  <c r="D30" i="72"/>
  <c r="F30" i="72"/>
  <c r="B31" i="72"/>
  <c r="B30" i="72" s="1"/>
  <c r="C31" i="72"/>
  <c r="D31" i="72"/>
  <c r="E31" i="72"/>
  <c r="E30" i="72" s="1"/>
  <c r="F31" i="72"/>
  <c r="G31" i="72"/>
  <c r="G30" i="72" s="1"/>
  <c r="B40" i="72"/>
  <c r="C40" i="72"/>
  <c r="D40" i="72"/>
  <c r="E40" i="72"/>
  <c r="F40" i="72"/>
  <c r="G40" i="72"/>
  <c r="B43" i="72"/>
  <c r="C43" i="72"/>
  <c r="E43" i="72"/>
  <c r="F43" i="72"/>
  <c r="G43" i="72"/>
  <c r="B44" i="72"/>
  <c r="C44" i="72"/>
  <c r="D44" i="72"/>
  <c r="D43" i="72" s="1"/>
  <c r="E44" i="72"/>
  <c r="F44" i="72"/>
  <c r="G44" i="72"/>
  <c r="B51" i="72"/>
  <c r="B50" i="72" s="1"/>
  <c r="C51" i="72"/>
  <c r="C50" i="72" s="1"/>
  <c r="D51" i="72"/>
  <c r="F51" i="72"/>
  <c r="B53" i="72"/>
  <c r="C53" i="72"/>
  <c r="D53" i="72"/>
  <c r="E53" i="72"/>
  <c r="E51" i="72" s="1"/>
  <c r="F53" i="72"/>
  <c r="G53" i="72"/>
  <c r="G51" i="72" s="1"/>
  <c r="B60" i="72"/>
  <c r="C60" i="72"/>
  <c r="D60" i="72"/>
  <c r="D50" i="72" s="1"/>
  <c r="D39" i="72" s="1"/>
  <c r="D38" i="72" s="1"/>
  <c r="D167" i="72" s="1"/>
  <c r="E60" i="72"/>
  <c r="F60" i="72"/>
  <c r="F50" i="72" s="1"/>
  <c r="G60" i="72"/>
  <c r="B74" i="72"/>
  <c r="C74" i="72"/>
  <c r="D74" i="72"/>
  <c r="E74" i="72"/>
  <c r="F74" i="72"/>
  <c r="G74" i="72"/>
  <c r="B79" i="72"/>
  <c r="C79" i="72"/>
  <c r="D79" i="72"/>
  <c r="E79" i="72"/>
  <c r="F79" i="72"/>
  <c r="B80" i="72"/>
  <c r="C80" i="72"/>
  <c r="D80" i="72"/>
  <c r="E80" i="72"/>
  <c r="F80" i="72"/>
  <c r="G80" i="72"/>
  <c r="B86" i="72"/>
  <c r="C86" i="72"/>
  <c r="D86" i="72"/>
  <c r="E86" i="72"/>
  <c r="F86" i="72"/>
  <c r="G86" i="72"/>
  <c r="B90" i="72"/>
  <c r="C90" i="72"/>
  <c r="D90" i="72"/>
  <c r="E90" i="72"/>
  <c r="F90" i="72"/>
  <c r="G90" i="72"/>
  <c r="B105" i="72"/>
  <c r="C105" i="72"/>
  <c r="C104" i="72" s="1"/>
  <c r="D105" i="72"/>
  <c r="E105" i="72"/>
  <c r="F105" i="72"/>
  <c r="G105" i="72"/>
  <c r="B110" i="72"/>
  <c r="B111" i="72"/>
  <c r="C111" i="72"/>
  <c r="C110" i="72" s="1"/>
  <c r="D111" i="72"/>
  <c r="D110" i="72" s="1"/>
  <c r="E111" i="72"/>
  <c r="F111" i="72"/>
  <c r="F110" i="72" s="1"/>
  <c r="F104" i="72" s="1"/>
  <c r="G111" i="72"/>
  <c r="G110" i="72" s="1"/>
  <c r="G104" i="72" s="1"/>
  <c r="B117" i="72"/>
  <c r="C117" i="72"/>
  <c r="D117" i="72"/>
  <c r="E117" i="72"/>
  <c r="F117" i="72"/>
  <c r="G117" i="72"/>
  <c r="B121" i="72"/>
  <c r="C121" i="72"/>
  <c r="D121" i="72"/>
  <c r="E121" i="72"/>
  <c r="F121" i="72"/>
  <c r="G121" i="72"/>
  <c r="E130" i="72"/>
  <c r="B131" i="72"/>
  <c r="C131" i="72"/>
  <c r="C130" i="72" s="1"/>
  <c r="D131" i="72"/>
  <c r="E131" i="72"/>
  <c r="F131" i="72"/>
  <c r="G131" i="72"/>
  <c r="C135" i="72"/>
  <c r="D135" i="72"/>
  <c r="E135" i="72"/>
  <c r="G135" i="72"/>
  <c r="B136" i="72"/>
  <c r="B135" i="72" s="1"/>
  <c r="B130" i="72" s="1"/>
  <c r="C136" i="72"/>
  <c r="D136" i="72"/>
  <c r="E136" i="72"/>
  <c r="F136" i="72"/>
  <c r="F135" i="72" s="1"/>
  <c r="G136" i="72"/>
  <c r="C152" i="72"/>
  <c r="C170" i="72" s="1"/>
  <c r="B153" i="72"/>
  <c r="C153" i="72"/>
  <c r="D153" i="72"/>
  <c r="D152" i="72" s="1"/>
  <c r="E153" i="72"/>
  <c r="F153" i="72"/>
  <c r="F152" i="72" s="1"/>
  <c r="G153" i="72"/>
  <c r="C157" i="72"/>
  <c r="D157" i="72"/>
  <c r="E157" i="72"/>
  <c r="E152" i="72" s="1"/>
  <c r="E170" i="72" s="1"/>
  <c r="G157" i="72"/>
  <c r="G152" i="72" s="1"/>
  <c r="B158" i="72"/>
  <c r="B157" i="72" s="1"/>
  <c r="B152" i="72" s="1"/>
  <c r="B170" i="72" s="1"/>
  <c r="C158" i="72"/>
  <c r="D158" i="72"/>
  <c r="E158" i="72"/>
  <c r="F158" i="72"/>
  <c r="F157" i="72" s="1"/>
  <c r="G158" i="72"/>
  <c r="B5" i="73"/>
  <c r="E6" i="73"/>
  <c r="G6" i="73"/>
  <c r="G5" i="73" s="1"/>
  <c r="B8" i="73"/>
  <c r="B6" i="73" s="1"/>
  <c r="C8" i="73"/>
  <c r="C6" i="73" s="1"/>
  <c r="D8" i="73"/>
  <c r="E8" i="73"/>
  <c r="F8" i="73"/>
  <c r="F6" i="73" s="1"/>
  <c r="F5" i="73" s="1"/>
  <c r="G8" i="73"/>
  <c r="B17" i="73"/>
  <c r="C17" i="73"/>
  <c r="D17" i="73"/>
  <c r="E17" i="73"/>
  <c r="F17" i="73"/>
  <c r="G17" i="73"/>
  <c r="C30" i="73"/>
  <c r="C5" i="73" s="1"/>
  <c r="E30" i="73"/>
  <c r="G30" i="73"/>
  <c r="B31" i="73"/>
  <c r="B30" i="73" s="1"/>
  <c r="C31" i="73"/>
  <c r="D31" i="73"/>
  <c r="D30" i="73" s="1"/>
  <c r="E31" i="73"/>
  <c r="F31" i="73"/>
  <c r="F30" i="73" s="1"/>
  <c r="G31" i="73"/>
  <c r="B40" i="73"/>
  <c r="C40" i="73"/>
  <c r="D40" i="73"/>
  <c r="E40" i="73"/>
  <c r="F40" i="73"/>
  <c r="G40" i="73"/>
  <c r="D43" i="73"/>
  <c r="F43" i="73"/>
  <c r="B44" i="73"/>
  <c r="B43" i="73" s="1"/>
  <c r="B39" i="73" s="1"/>
  <c r="B38" i="73" s="1"/>
  <c r="B167" i="73" s="1"/>
  <c r="C44" i="73"/>
  <c r="C43" i="73" s="1"/>
  <c r="D44" i="73"/>
  <c r="E44" i="73"/>
  <c r="E43" i="73" s="1"/>
  <c r="F44" i="73"/>
  <c r="G44" i="73"/>
  <c r="G43" i="73" s="1"/>
  <c r="B51" i="73"/>
  <c r="B50" i="73" s="1"/>
  <c r="G51" i="73"/>
  <c r="B53" i="73"/>
  <c r="C53" i="73"/>
  <c r="C51" i="73" s="1"/>
  <c r="C50" i="73" s="1"/>
  <c r="D53" i="73"/>
  <c r="D51" i="73" s="1"/>
  <c r="D50" i="73" s="1"/>
  <c r="D39" i="73" s="1"/>
  <c r="D38" i="73" s="1"/>
  <c r="E53" i="73"/>
  <c r="E51" i="73" s="1"/>
  <c r="E50" i="73" s="1"/>
  <c r="F53" i="73"/>
  <c r="F51" i="73" s="1"/>
  <c r="F50" i="73" s="1"/>
  <c r="F39" i="73" s="1"/>
  <c r="F38" i="73" s="1"/>
  <c r="F167" i="73" s="1"/>
  <c r="G53" i="73"/>
  <c r="B60" i="73"/>
  <c r="C60" i="73"/>
  <c r="D60" i="73"/>
  <c r="E60" i="73"/>
  <c r="F60" i="73"/>
  <c r="G60" i="73"/>
  <c r="B74" i="73"/>
  <c r="C74" i="73"/>
  <c r="D74" i="73"/>
  <c r="D73" i="73" s="1"/>
  <c r="E74" i="73"/>
  <c r="F74" i="73"/>
  <c r="G74" i="73"/>
  <c r="G73" i="73" s="1"/>
  <c r="B80" i="73"/>
  <c r="C80" i="73"/>
  <c r="C79" i="73" s="1"/>
  <c r="D80" i="73"/>
  <c r="D79" i="73" s="1"/>
  <c r="E80" i="73"/>
  <c r="F80" i="73"/>
  <c r="F79" i="73" s="1"/>
  <c r="F73" i="73" s="1"/>
  <c r="G80" i="73"/>
  <c r="G79" i="73" s="1"/>
  <c r="B86" i="73"/>
  <c r="C86" i="73"/>
  <c r="D86" i="73"/>
  <c r="E86" i="73"/>
  <c r="F86" i="73"/>
  <c r="G86" i="73"/>
  <c r="B90" i="73"/>
  <c r="C90" i="73"/>
  <c r="D90" i="73"/>
  <c r="E90" i="73"/>
  <c r="F90" i="73"/>
  <c r="G90" i="73"/>
  <c r="D104" i="73"/>
  <c r="B105" i="73"/>
  <c r="C105" i="73"/>
  <c r="D105" i="73"/>
  <c r="E105" i="73"/>
  <c r="F105" i="73"/>
  <c r="G105" i="73"/>
  <c r="D110" i="73"/>
  <c r="B111" i="73"/>
  <c r="B110" i="73" s="1"/>
  <c r="C111" i="73"/>
  <c r="D111" i="73"/>
  <c r="E111" i="73"/>
  <c r="E110" i="73" s="1"/>
  <c r="F111" i="73"/>
  <c r="G111" i="73"/>
  <c r="G110" i="73" s="1"/>
  <c r="B117" i="73"/>
  <c r="C117" i="73"/>
  <c r="C110" i="73" s="1"/>
  <c r="C104" i="73" s="1"/>
  <c r="D117" i="73"/>
  <c r="E117" i="73"/>
  <c r="F117" i="73"/>
  <c r="F110" i="73" s="1"/>
  <c r="G117" i="73"/>
  <c r="B121" i="73"/>
  <c r="C121" i="73"/>
  <c r="D121" i="73"/>
  <c r="E121" i="73"/>
  <c r="F121" i="73"/>
  <c r="G121" i="73"/>
  <c r="E130" i="73"/>
  <c r="G130" i="73"/>
  <c r="B131" i="73"/>
  <c r="B130" i="73" s="1"/>
  <c r="C131" i="73"/>
  <c r="C130" i="73" s="1"/>
  <c r="D131" i="73"/>
  <c r="D130" i="73" s="1"/>
  <c r="E131" i="73"/>
  <c r="F131" i="73"/>
  <c r="G131" i="73"/>
  <c r="B135" i="73"/>
  <c r="B136" i="73"/>
  <c r="C136" i="73"/>
  <c r="C135" i="73" s="1"/>
  <c r="D136" i="73"/>
  <c r="D135" i="73" s="1"/>
  <c r="E136" i="73"/>
  <c r="E135" i="73" s="1"/>
  <c r="F136" i="73"/>
  <c r="F135" i="73" s="1"/>
  <c r="F130" i="73" s="1"/>
  <c r="G136" i="73"/>
  <c r="G135" i="73" s="1"/>
  <c r="B152" i="73"/>
  <c r="B170" i="73" s="1"/>
  <c r="B153" i="73"/>
  <c r="C153" i="73"/>
  <c r="D153" i="73"/>
  <c r="E153" i="73"/>
  <c r="F153" i="73"/>
  <c r="F152" i="73" s="1"/>
  <c r="G153" i="73"/>
  <c r="B157" i="73"/>
  <c r="C157" i="73"/>
  <c r="C152" i="73" s="1"/>
  <c r="C170" i="73" s="1"/>
  <c r="D157" i="73"/>
  <c r="D152" i="73" s="1"/>
  <c r="D170" i="73" s="1"/>
  <c r="E157" i="73"/>
  <c r="G157" i="73"/>
  <c r="B158" i="73"/>
  <c r="C158" i="73"/>
  <c r="D158" i="73"/>
  <c r="E158" i="73"/>
  <c r="F158" i="73"/>
  <c r="F157" i="73" s="1"/>
  <c r="G158" i="73"/>
  <c r="B6" i="77"/>
  <c r="G6" i="77"/>
  <c r="G5" i="77" s="1"/>
  <c r="B8" i="77"/>
  <c r="C8" i="77"/>
  <c r="C6" i="77" s="1"/>
  <c r="C5" i="77" s="1"/>
  <c r="D8" i="77"/>
  <c r="E8" i="77"/>
  <c r="F8" i="77"/>
  <c r="F6" i="77" s="1"/>
  <c r="G8" i="77"/>
  <c r="B17" i="77"/>
  <c r="C17" i="77"/>
  <c r="D17" i="77"/>
  <c r="E17" i="77"/>
  <c r="F17" i="77"/>
  <c r="G17" i="77"/>
  <c r="C30" i="77"/>
  <c r="E30" i="77"/>
  <c r="G30" i="77"/>
  <c r="B31" i="77"/>
  <c r="B30" i="77" s="1"/>
  <c r="C31" i="77"/>
  <c r="D31" i="77"/>
  <c r="D30" i="77" s="1"/>
  <c r="E31" i="77"/>
  <c r="F31" i="77"/>
  <c r="F30" i="77" s="1"/>
  <c r="F5" i="77" s="1"/>
  <c r="G31" i="77"/>
  <c r="B40" i="77"/>
  <c r="C40" i="77"/>
  <c r="C39" i="77" s="1"/>
  <c r="C38" i="77" s="1"/>
  <c r="C167" i="77" s="1"/>
  <c r="D40" i="77"/>
  <c r="E40" i="77"/>
  <c r="F40" i="77"/>
  <c r="G40" i="77"/>
  <c r="F43" i="77"/>
  <c r="B44" i="77"/>
  <c r="B43" i="77" s="1"/>
  <c r="C44" i="77"/>
  <c r="C43" i="77" s="1"/>
  <c r="D44" i="77"/>
  <c r="D43" i="77" s="1"/>
  <c r="D39" i="77" s="1"/>
  <c r="D38" i="77" s="1"/>
  <c r="E44" i="77"/>
  <c r="E43" i="77" s="1"/>
  <c r="F44" i="77"/>
  <c r="G44" i="77"/>
  <c r="G43" i="77" s="1"/>
  <c r="G39" i="77" s="1"/>
  <c r="G38" i="77" s="1"/>
  <c r="G167" i="77" s="1"/>
  <c r="B50" i="77"/>
  <c r="C50" i="77"/>
  <c r="B51" i="77"/>
  <c r="G51" i="77"/>
  <c r="G50" i="77" s="1"/>
  <c r="B53" i="77"/>
  <c r="C53" i="77"/>
  <c r="C51" i="77" s="1"/>
  <c r="D53" i="77"/>
  <c r="D51" i="77" s="1"/>
  <c r="D50" i="77" s="1"/>
  <c r="E53" i="77"/>
  <c r="E51" i="77" s="1"/>
  <c r="E50" i="77" s="1"/>
  <c r="F53" i="77"/>
  <c r="F51" i="77" s="1"/>
  <c r="F50" i="77" s="1"/>
  <c r="F39" i="77" s="1"/>
  <c r="F38" i="77" s="1"/>
  <c r="G53" i="77"/>
  <c r="B60" i="77"/>
  <c r="C60" i="77"/>
  <c r="D60" i="77"/>
  <c r="E60" i="77"/>
  <c r="F60" i="77"/>
  <c r="G60" i="77"/>
  <c r="B74" i="77"/>
  <c r="C74" i="77"/>
  <c r="C73" i="77" s="1"/>
  <c r="D74" i="77"/>
  <c r="E74" i="77"/>
  <c r="F74" i="77"/>
  <c r="F73" i="77" s="1"/>
  <c r="G74" i="77"/>
  <c r="B79" i="77"/>
  <c r="B73" i="77" s="1"/>
  <c r="G79" i="77"/>
  <c r="B80" i="77"/>
  <c r="C80" i="77"/>
  <c r="C79" i="77" s="1"/>
  <c r="D80" i="77"/>
  <c r="D79" i="77" s="1"/>
  <c r="E80" i="77"/>
  <c r="E79" i="77" s="1"/>
  <c r="E73" i="77" s="1"/>
  <c r="F80" i="77"/>
  <c r="F79" i="77" s="1"/>
  <c r="G80" i="77"/>
  <c r="B86" i="77"/>
  <c r="C86" i="77"/>
  <c r="D86" i="77"/>
  <c r="E86" i="77"/>
  <c r="F86" i="77"/>
  <c r="G86" i="77"/>
  <c r="B90" i="77"/>
  <c r="C90" i="77"/>
  <c r="D90" i="77"/>
  <c r="E90" i="77"/>
  <c r="F90" i="77"/>
  <c r="G90" i="77"/>
  <c r="G73" i="77" s="1"/>
  <c r="F104" i="77"/>
  <c r="B105" i="77"/>
  <c r="B104" i="77" s="1"/>
  <c r="B168" i="77" s="1"/>
  <c r="C105" i="77"/>
  <c r="D105" i="77"/>
  <c r="E105" i="77"/>
  <c r="F105" i="77"/>
  <c r="G105" i="77"/>
  <c r="B111" i="77"/>
  <c r="C111" i="77"/>
  <c r="D111" i="77"/>
  <c r="E111" i="77"/>
  <c r="E110" i="77" s="1"/>
  <c r="F111" i="77"/>
  <c r="G111" i="77"/>
  <c r="G110" i="77" s="1"/>
  <c r="B117" i="77"/>
  <c r="B110" i="77" s="1"/>
  <c r="C117" i="77"/>
  <c r="D117" i="77"/>
  <c r="D110" i="77" s="1"/>
  <c r="D104" i="77" s="1"/>
  <c r="E117" i="77"/>
  <c r="F117" i="77"/>
  <c r="F110" i="77" s="1"/>
  <c r="G117" i="77"/>
  <c r="B121" i="77"/>
  <c r="C121" i="77"/>
  <c r="D121" i="77"/>
  <c r="E121" i="77"/>
  <c r="F121" i="77"/>
  <c r="G121" i="77"/>
  <c r="E130" i="77"/>
  <c r="F130" i="77"/>
  <c r="G130" i="77"/>
  <c r="B131" i="77"/>
  <c r="C131" i="77"/>
  <c r="D131" i="77"/>
  <c r="E131" i="77"/>
  <c r="F131" i="77"/>
  <c r="G131" i="77"/>
  <c r="G135" i="77"/>
  <c r="B136" i="77"/>
  <c r="B135" i="77" s="1"/>
  <c r="C136" i="77"/>
  <c r="C135" i="77" s="1"/>
  <c r="D136" i="77"/>
  <c r="D135" i="77" s="1"/>
  <c r="D130" i="77" s="1"/>
  <c r="E136" i="77"/>
  <c r="E135" i="77" s="1"/>
  <c r="F136" i="77"/>
  <c r="F135" i="77" s="1"/>
  <c r="G136" i="77"/>
  <c r="B153" i="77"/>
  <c r="B152" i="77" s="1"/>
  <c r="C153" i="77"/>
  <c r="D153" i="77"/>
  <c r="E153" i="77"/>
  <c r="E152" i="77" s="1"/>
  <c r="E170" i="77" s="1"/>
  <c r="F153" i="77"/>
  <c r="G153" i="77"/>
  <c r="B157" i="77"/>
  <c r="D157" i="77"/>
  <c r="E157" i="77"/>
  <c r="F157" i="77"/>
  <c r="B158" i="77"/>
  <c r="C158" i="77"/>
  <c r="C157" i="77" s="1"/>
  <c r="D158" i="77"/>
  <c r="E158" i="77"/>
  <c r="F158" i="77"/>
  <c r="G158" i="77"/>
  <c r="G157" i="77" s="1"/>
  <c r="D5" i="78"/>
  <c r="E5" i="78"/>
  <c r="D6" i="78"/>
  <c r="B8" i="78"/>
  <c r="C8" i="78"/>
  <c r="D8" i="78"/>
  <c r="E8" i="78"/>
  <c r="F8" i="78"/>
  <c r="G8" i="78"/>
  <c r="G6" i="78" s="1"/>
  <c r="G5" i="78" s="1"/>
  <c r="B17" i="78"/>
  <c r="C17" i="78"/>
  <c r="C6" i="78" s="1"/>
  <c r="C5" i="78" s="1"/>
  <c r="D17" i="78"/>
  <c r="E17" i="78"/>
  <c r="E6" i="78" s="1"/>
  <c r="F17" i="78"/>
  <c r="F6" i="78" s="1"/>
  <c r="F5" i="78" s="1"/>
  <c r="G17" i="78"/>
  <c r="E30" i="78"/>
  <c r="F30" i="78"/>
  <c r="B31" i="78"/>
  <c r="B30" i="78" s="1"/>
  <c r="C31" i="78"/>
  <c r="C30" i="78" s="1"/>
  <c r="D31" i="78"/>
  <c r="D30" i="78" s="1"/>
  <c r="E31" i="78"/>
  <c r="F31" i="78"/>
  <c r="G31" i="78"/>
  <c r="G30" i="78" s="1"/>
  <c r="B40" i="78"/>
  <c r="C40" i="78"/>
  <c r="D40" i="78"/>
  <c r="E40" i="78"/>
  <c r="F40" i="78"/>
  <c r="G40" i="78"/>
  <c r="B43" i="78"/>
  <c r="D43" i="78"/>
  <c r="F43" i="78"/>
  <c r="G43" i="78"/>
  <c r="B44" i="78"/>
  <c r="C44" i="78"/>
  <c r="C43" i="78" s="1"/>
  <c r="D44" i="78"/>
  <c r="E44" i="78"/>
  <c r="E43" i="78" s="1"/>
  <c r="E39" i="78" s="1"/>
  <c r="E38" i="78" s="1"/>
  <c r="E167" i="78" s="1"/>
  <c r="F44" i="78"/>
  <c r="G44" i="78"/>
  <c r="C51" i="78"/>
  <c r="C50" i="78" s="1"/>
  <c r="D51" i="78"/>
  <c r="D50" i="78" s="1"/>
  <c r="E51" i="78"/>
  <c r="E50" i="78" s="1"/>
  <c r="B53" i="78"/>
  <c r="B51" i="78" s="1"/>
  <c r="B50" i="78" s="1"/>
  <c r="C53" i="78"/>
  <c r="D53" i="78"/>
  <c r="E53" i="78"/>
  <c r="F53" i="78"/>
  <c r="F51" i="78" s="1"/>
  <c r="G53" i="78"/>
  <c r="G51" i="78" s="1"/>
  <c r="B60" i="78"/>
  <c r="C60" i="78"/>
  <c r="D60" i="78"/>
  <c r="E60" i="78"/>
  <c r="F60" i="78"/>
  <c r="G60" i="78"/>
  <c r="C73" i="78"/>
  <c r="F73" i="78"/>
  <c r="B74" i="78"/>
  <c r="C74" i="78"/>
  <c r="D74" i="78"/>
  <c r="E74" i="78"/>
  <c r="F74" i="78"/>
  <c r="G74" i="78"/>
  <c r="F79" i="78"/>
  <c r="B80" i="78"/>
  <c r="B79" i="78" s="1"/>
  <c r="C80" i="78"/>
  <c r="C79" i="78" s="1"/>
  <c r="D80" i="78"/>
  <c r="D79" i="78" s="1"/>
  <c r="E80" i="78"/>
  <c r="E79" i="78" s="1"/>
  <c r="E73" i="78" s="1"/>
  <c r="F80" i="78"/>
  <c r="G80" i="78"/>
  <c r="B86" i="78"/>
  <c r="C86" i="78"/>
  <c r="D86" i="78"/>
  <c r="E86" i="78"/>
  <c r="F86" i="78"/>
  <c r="G86" i="78"/>
  <c r="G79" i="78" s="1"/>
  <c r="G73" i="78" s="1"/>
  <c r="B90" i="78"/>
  <c r="C90" i="78"/>
  <c r="D90" i="78"/>
  <c r="E90" i="78"/>
  <c r="F90" i="78"/>
  <c r="G90" i="78"/>
  <c r="B105" i="78"/>
  <c r="C105" i="78"/>
  <c r="D105" i="78"/>
  <c r="E105" i="78"/>
  <c r="F105" i="78"/>
  <c r="G105" i="78"/>
  <c r="G104" i="78" s="1"/>
  <c r="B110" i="78"/>
  <c r="B104" i="78" s="1"/>
  <c r="C110" i="78"/>
  <c r="B111" i="78"/>
  <c r="C111" i="78"/>
  <c r="D111" i="78"/>
  <c r="E111" i="78"/>
  <c r="F111" i="78"/>
  <c r="G111" i="78"/>
  <c r="G110" i="78" s="1"/>
  <c r="B117" i="78"/>
  <c r="C117" i="78"/>
  <c r="D117" i="78"/>
  <c r="D110" i="78" s="1"/>
  <c r="E117" i="78"/>
  <c r="F117" i="78"/>
  <c r="F110" i="78" s="1"/>
  <c r="F104" i="78" s="1"/>
  <c r="F168" i="78" s="1"/>
  <c r="G117" i="78"/>
  <c r="B121" i="78"/>
  <c r="C121" i="78"/>
  <c r="D121" i="78"/>
  <c r="E121" i="78"/>
  <c r="F121" i="78"/>
  <c r="G121" i="78"/>
  <c r="G130" i="78"/>
  <c r="B131" i="78"/>
  <c r="B130" i="78" s="1"/>
  <c r="C131" i="78"/>
  <c r="D131" i="78"/>
  <c r="D130" i="78" s="1"/>
  <c r="E131" i="78"/>
  <c r="E130" i="78" s="1"/>
  <c r="F131" i="78"/>
  <c r="G131" i="78"/>
  <c r="E135" i="78"/>
  <c r="B136" i="78"/>
  <c r="B135" i="78" s="1"/>
  <c r="C136" i="78"/>
  <c r="C135" i="78" s="1"/>
  <c r="C130" i="78" s="1"/>
  <c r="D136" i="78"/>
  <c r="D135" i="78" s="1"/>
  <c r="E136" i="78"/>
  <c r="F136" i="78"/>
  <c r="F135" i="78" s="1"/>
  <c r="F130" i="78" s="1"/>
  <c r="F170" i="78" s="1"/>
  <c r="G136" i="78"/>
  <c r="G135" i="78" s="1"/>
  <c r="B152" i="78"/>
  <c r="B170" i="78" s="1"/>
  <c r="C152" i="78"/>
  <c r="C170" i="78" s="1"/>
  <c r="E152" i="78"/>
  <c r="B153" i="78"/>
  <c r="C153" i="78"/>
  <c r="D153" i="78"/>
  <c r="E153" i="78"/>
  <c r="F153" i="78"/>
  <c r="F152" i="78" s="1"/>
  <c r="G153" i="78"/>
  <c r="C157" i="78"/>
  <c r="D157" i="78"/>
  <c r="E157" i="78"/>
  <c r="G157" i="78"/>
  <c r="G152" i="78" s="1"/>
  <c r="G170" i="78" s="1"/>
  <c r="B158" i="78"/>
  <c r="B157" i="78" s="1"/>
  <c r="C158" i="78"/>
  <c r="D158" i="78"/>
  <c r="E158" i="78"/>
  <c r="F158" i="78"/>
  <c r="F157" i="78" s="1"/>
  <c r="G158" i="78"/>
  <c r="C5" i="79"/>
  <c r="D5" i="79"/>
  <c r="G5" i="79"/>
  <c r="B6" i="79"/>
  <c r="B5" i="79" s="1"/>
  <c r="C6" i="79"/>
  <c r="B8" i="79"/>
  <c r="C8" i="79"/>
  <c r="D8" i="79"/>
  <c r="E8" i="79"/>
  <c r="E6" i="79" s="1"/>
  <c r="E5" i="79" s="1"/>
  <c r="F8" i="79"/>
  <c r="F6" i="79" s="1"/>
  <c r="G8" i="79"/>
  <c r="G6" i="79" s="1"/>
  <c r="B17" i="79"/>
  <c r="C17" i="79"/>
  <c r="D17" i="79"/>
  <c r="D6" i="79" s="1"/>
  <c r="E17" i="79"/>
  <c r="F17" i="79"/>
  <c r="G17" i="79"/>
  <c r="B30" i="79"/>
  <c r="C30" i="79"/>
  <c r="D30" i="79"/>
  <c r="B31" i="79"/>
  <c r="C31" i="79"/>
  <c r="D31" i="79"/>
  <c r="E31" i="79"/>
  <c r="E30" i="79" s="1"/>
  <c r="F31" i="79"/>
  <c r="F30" i="79" s="1"/>
  <c r="G31" i="79"/>
  <c r="G30" i="79" s="1"/>
  <c r="B40" i="79"/>
  <c r="C40" i="79"/>
  <c r="D40" i="79"/>
  <c r="E40" i="79"/>
  <c r="F40" i="79"/>
  <c r="F39" i="79" s="1"/>
  <c r="F38" i="79" s="1"/>
  <c r="G40" i="79"/>
  <c r="B43" i="79"/>
  <c r="B39" i="79" s="1"/>
  <c r="B38" i="79" s="1"/>
  <c r="B167" i="79" s="1"/>
  <c r="E43" i="79"/>
  <c r="F43" i="79"/>
  <c r="B44" i="79"/>
  <c r="C44" i="79"/>
  <c r="C43" i="79" s="1"/>
  <c r="D44" i="79"/>
  <c r="D43" i="79" s="1"/>
  <c r="E44" i="79"/>
  <c r="F44" i="79"/>
  <c r="G44" i="79"/>
  <c r="G43" i="79" s="1"/>
  <c r="D50" i="79"/>
  <c r="F50" i="79"/>
  <c r="G50" i="79"/>
  <c r="B51" i="79"/>
  <c r="B50" i="79" s="1"/>
  <c r="G51" i="79"/>
  <c r="B53" i="79"/>
  <c r="C53" i="79"/>
  <c r="C51" i="79" s="1"/>
  <c r="C50" i="79" s="1"/>
  <c r="D53" i="79"/>
  <c r="D51" i="79" s="1"/>
  <c r="E53" i="79"/>
  <c r="E51" i="79" s="1"/>
  <c r="F53" i="79"/>
  <c r="F51" i="79" s="1"/>
  <c r="G53" i="79"/>
  <c r="B60" i="79"/>
  <c r="C60" i="79"/>
  <c r="D60" i="79"/>
  <c r="E60" i="79"/>
  <c r="F60" i="79"/>
  <c r="G60" i="79"/>
  <c r="B74" i="79"/>
  <c r="C74" i="79"/>
  <c r="D74" i="79"/>
  <c r="E74" i="79"/>
  <c r="E73" i="79" s="1"/>
  <c r="F74" i="79"/>
  <c r="G74" i="79"/>
  <c r="G73" i="79" s="1"/>
  <c r="C79" i="79"/>
  <c r="C73" i="79" s="1"/>
  <c r="F79" i="79"/>
  <c r="G79" i="79"/>
  <c r="B80" i="79"/>
  <c r="B79" i="79" s="1"/>
  <c r="C80" i="79"/>
  <c r="D80" i="79"/>
  <c r="D79" i="79" s="1"/>
  <c r="E80" i="79"/>
  <c r="F80" i="79"/>
  <c r="G80" i="79"/>
  <c r="B86" i="79"/>
  <c r="C86" i="79"/>
  <c r="D86" i="79"/>
  <c r="E86" i="79"/>
  <c r="E79" i="79" s="1"/>
  <c r="F86" i="79"/>
  <c r="G86" i="79"/>
  <c r="B90" i="79"/>
  <c r="C90" i="79"/>
  <c r="D90" i="79"/>
  <c r="E90" i="79"/>
  <c r="F90" i="79"/>
  <c r="G90" i="79"/>
  <c r="B105" i="79"/>
  <c r="C105" i="79"/>
  <c r="D105" i="79"/>
  <c r="E105" i="79"/>
  <c r="F105" i="79"/>
  <c r="G105" i="79"/>
  <c r="G104" i="79" s="1"/>
  <c r="C110" i="79"/>
  <c r="C104" i="79" s="1"/>
  <c r="C168" i="79" s="1"/>
  <c r="F110" i="79"/>
  <c r="G110" i="79"/>
  <c r="B111" i="79"/>
  <c r="C111" i="79"/>
  <c r="D111" i="79"/>
  <c r="D110" i="79" s="1"/>
  <c r="D104" i="79" s="1"/>
  <c r="E111" i="79"/>
  <c r="F111" i="79"/>
  <c r="G111" i="79"/>
  <c r="B117" i="79"/>
  <c r="C117" i="79"/>
  <c r="D117" i="79"/>
  <c r="E117" i="79"/>
  <c r="E110" i="79" s="1"/>
  <c r="F117" i="79"/>
  <c r="G117" i="79"/>
  <c r="B121" i="79"/>
  <c r="C121" i="79"/>
  <c r="D121" i="79"/>
  <c r="E121" i="79"/>
  <c r="F121" i="79"/>
  <c r="G121" i="79"/>
  <c r="E130" i="79"/>
  <c r="B131" i="79"/>
  <c r="B130" i="79" s="1"/>
  <c r="C131" i="79"/>
  <c r="C130" i="79" s="1"/>
  <c r="D131" i="79"/>
  <c r="E131" i="79"/>
  <c r="F131" i="79"/>
  <c r="F130" i="79" s="1"/>
  <c r="G131" i="79"/>
  <c r="G130" i="79" s="1"/>
  <c r="B135" i="79"/>
  <c r="B136" i="79"/>
  <c r="C136" i="79"/>
  <c r="C135" i="79" s="1"/>
  <c r="D136" i="79"/>
  <c r="D135" i="79" s="1"/>
  <c r="D130" i="79" s="1"/>
  <c r="E136" i="79"/>
  <c r="E135" i="79" s="1"/>
  <c r="F136" i="79"/>
  <c r="F135" i="79" s="1"/>
  <c r="G136" i="79"/>
  <c r="G135" i="79" s="1"/>
  <c r="B153" i="79"/>
  <c r="B152" i="79" s="1"/>
  <c r="C153" i="79"/>
  <c r="C152" i="79" s="1"/>
  <c r="C170" i="79" s="1"/>
  <c r="D153" i="79"/>
  <c r="E153" i="79"/>
  <c r="F153" i="79"/>
  <c r="F152" i="79" s="1"/>
  <c r="F170" i="79" s="1"/>
  <c r="G153" i="79"/>
  <c r="B157" i="79"/>
  <c r="E157" i="79"/>
  <c r="F157" i="79"/>
  <c r="B158" i="79"/>
  <c r="C158" i="79"/>
  <c r="C157" i="79" s="1"/>
  <c r="D158" i="79"/>
  <c r="D157" i="79" s="1"/>
  <c r="D152" i="79" s="1"/>
  <c r="D170" i="79" s="1"/>
  <c r="E158" i="79"/>
  <c r="F158" i="79"/>
  <c r="G158" i="79"/>
  <c r="G157" i="79" s="1"/>
  <c r="G152" i="79" s="1"/>
  <c r="B170" i="79"/>
  <c r="G170" i="79"/>
  <c r="B6" i="83"/>
  <c r="C6" i="83"/>
  <c r="D6" i="83"/>
  <c r="D5" i="83" s="1"/>
  <c r="E6" i="83"/>
  <c r="E5" i="83" s="1"/>
  <c r="F6" i="83"/>
  <c r="F5" i="83" s="1"/>
  <c r="B8" i="83"/>
  <c r="C8" i="83"/>
  <c r="D8" i="83"/>
  <c r="E8" i="83"/>
  <c r="F8" i="83"/>
  <c r="G8" i="83"/>
  <c r="B17" i="83"/>
  <c r="C17" i="83"/>
  <c r="D17" i="83"/>
  <c r="E17" i="83"/>
  <c r="F17" i="83"/>
  <c r="G17" i="83"/>
  <c r="D30" i="83"/>
  <c r="B31" i="83"/>
  <c r="B30" i="83" s="1"/>
  <c r="C31" i="83"/>
  <c r="C30" i="83" s="1"/>
  <c r="D31" i="83"/>
  <c r="E31" i="83"/>
  <c r="E30" i="83" s="1"/>
  <c r="F31" i="83"/>
  <c r="F30" i="83" s="1"/>
  <c r="G31" i="83"/>
  <c r="G30" i="83" s="1"/>
  <c r="B40" i="83"/>
  <c r="C40" i="83"/>
  <c r="D40" i="83"/>
  <c r="E40" i="83"/>
  <c r="F40" i="83"/>
  <c r="G40" i="83"/>
  <c r="B43" i="83"/>
  <c r="E43" i="83"/>
  <c r="F43" i="83"/>
  <c r="B44" i="83"/>
  <c r="C44" i="83"/>
  <c r="C43" i="83" s="1"/>
  <c r="D44" i="83"/>
  <c r="D43" i="83" s="1"/>
  <c r="E44" i="83"/>
  <c r="F44" i="83"/>
  <c r="G44" i="83"/>
  <c r="G43" i="83" s="1"/>
  <c r="G50" i="83"/>
  <c r="B51" i="83"/>
  <c r="B50" i="83" s="1"/>
  <c r="C51" i="83"/>
  <c r="D51" i="83"/>
  <c r="G51" i="83"/>
  <c r="B53" i="83"/>
  <c r="C53" i="83"/>
  <c r="D53" i="83"/>
  <c r="E53" i="83"/>
  <c r="E51" i="83" s="1"/>
  <c r="F53" i="83"/>
  <c r="F51" i="83" s="1"/>
  <c r="G53" i="83"/>
  <c r="B60" i="83"/>
  <c r="C60" i="83"/>
  <c r="C50" i="83" s="1"/>
  <c r="D60" i="83"/>
  <c r="D50" i="83" s="1"/>
  <c r="E60" i="83"/>
  <c r="F60" i="83"/>
  <c r="G60" i="83"/>
  <c r="B74" i="83"/>
  <c r="C74" i="83"/>
  <c r="D74" i="83"/>
  <c r="E74" i="83"/>
  <c r="F74" i="83"/>
  <c r="G74" i="83"/>
  <c r="B79" i="83"/>
  <c r="E79" i="83"/>
  <c r="F79" i="83"/>
  <c r="B80" i="83"/>
  <c r="C80" i="83"/>
  <c r="D80" i="83"/>
  <c r="E80" i="83"/>
  <c r="F80" i="83"/>
  <c r="G80" i="83"/>
  <c r="B86" i="83"/>
  <c r="C86" i="83"/>
  <c r="D86" i="83"/>
  <c r="E86" i="83"/>
  <c r="F86" i="83"/>
  <c r="G86" i="83"/>
  <c r="B90" i="83"/>
  <c r="C90" i="83"/>
  <c r="D90" i="83"/>
  <c r="E90" i="83"/>
  <c r="F90" i="83"/>
  <c r="G90" i="83"/>
  <c r="F104" i="83"/>
  <c r="G104" i="83"/>
  <c r="B105" i="83"/>
  <c r="C105" i="83"/>
  <c r="D105" i="83"/>
  <c r="D104" i="83" s="1"/>
  <c r="E105" i="83"/>
  <c r="E104" i="83" s="1"/>
  <c r="F105" i="83"/>
  <c r="G105" i="83"/>
  <c r="F110" i="83"/>
  <c r="G110" i="83"/>
  <c r="B111" i="83"/>
  <c r="B110" i="83" s="1"/>
  <c r="C111" i="83"/>
  <c r="D111" i="83"/>
  <c r="D110" i="83" s="1"/>
  <c r="E111" i="83"/>
  <c r="E110" i="83" s="1"/>
  <c r="F111" i="83"/>
  <c r="G111" i="83"/>
  <c r="B117" i="83"/>
  <c r="C117" i="83"/>
  <c r="D117" i="83"/>
  <c r="E117" i="83"/>
  <c r="F117" i="83"/>
  <c r="G117" i="83"/>
  <c r="B121" i="83"/>
  <c r="C121" i="83"/>
  <c r="D121" i="83"/>
  <c r="E121" i="83"/>
  <c r="F121" i="83"/>
  <c r="G121" i="83"/>
  <c r="D130" i="83"/>
  <c r="B131" i="83"/>
  <c r="C131" i="83"/>
  <c r="C130" i="83" s="1"/>
  <c r="D131" i="83"/>
  <c r="E131" i="83"/>
  <c r="E130" i="83" s="1"/>
  <c r="F131" i="83"/>
  <c r="F130" i="83" s="1"/>
  <c r="G131" i="83"/>
  <c r="C135" i="83"/>
  <c r="D135" i="83"/>
  <c r="B136" i="83"/>
  <c r="B135" i="83" s="1"/>
  <c r="B130" i="83" s="1"/>
  <c r="C136" i="83"/>
  <c r="D136" i="83"/>
  <c r="E136" i="83"/>
  <c r="E135" i="83" s="1"/>
  <c r="F136" i="83"/>
  <c r="F135" i="83" s="1"/>
  <c r="G136" i="83"/>
  <c r="G135" i="83" s="1"/>
  <c r="C152" i="83"/>
  <c r="C170" i="83" s="1"/>
  <c r="D152" i="83"/>
  <c r="D170" i="83" s="1"/>
  <c r="B153" i="83"/>
  <c r="C153" i="83"/>
  <c r="D153" i="83"/>
  <c r="E153" i="83"/>
  <c r="F153" i="83"/>
  <c r="G153" i="83"/>
  <c r="C157" i="83"/>
  <c r="D157" i="83"/>
  <c r="E157" i="83"/>
  <c r="E152" i="83" s="1"/>
  <c r="F157" i="83"/>
  <c r="F152" i="83" s="1"/>
  <c r="G157" i="83"/>
  <c r="B158" i="83"/>
  <c r="B157" i="83" s="1"/>
  <c r="B152" i="83" s="1"/>
  <c r="B170" i="83" s="1"/>
  <c r="C158" i="83"/>
  <c r="D158" i="83"/>
  <c r="E158" i="83"/>
  <c r="F158" i="83"/>
  <c r="G158" i="83"/>
  <c r="B6" i="84"/>
  <c r="B5" i="84" s="1"/>
  <c r="C6" i="84"/>
  <c r="C5" i="84" s="1"/>
  <c r="E6" i="84"/>
  <c r="E5" i="84" s="1"/>
  <c r="B8" i="84"/>
  <c r="C8" i="84"/>
  <c r="D8" i="84"/>
  <c r="E8" i="84"/>
  <c r="F8" i="84"/>
  <c r="G8" i="84"/>
  <c r="B17" i="84"/>
  <c r="C17" i="84"/>
  <c r="D17" i="84"/>
  <c r="D6" i="84" s="1"/>
  <c r="D5" i="84" s="1"/>
  <c r="E17" i="84"/>
  <c r="F17" i="84"/>
  <c r="F6" i="84" s="1"/>
  <c r="G17" i="84"/>
  <c r="G6" i="84" s="1"/>
  <c r="B30" i="84"/>
  <c r="C30" i="84"/>
  <c r="B31" i="84"/>
  <c r="C31" i="84"/>
  <c r="D31" i="84"/>
  <c r="D30" i="84" s="1"/>
  <c r="E31" i="84"/>
  <c r="E30" i="84" s="1"/>
  <c r="F31" i="84"/>
  <c r="F30" i="84" s="1"/>
  <c r="G31" i="84"/>
  <c r="G30" i="84" s="1"/>
  <c r="B40" i="84"/>
  <c r="C40" i="84"/>
  <c r="D40" i="84"/>
  <c r="E40" i="84"/>
  <c r="F40" i="84"/>
  <c r="G40" i="84"/>
  <c r="G39" i="84" s="1"/>
  <c r="G38" i="84" s="1"/>
  <c r="D43" i="84"/>
  <c r="E43" i="84"/>
  <c r="B44" i="84"/>
  <c r="B43" i="84" s="1"/>
  <c r="B39" i="84" s="1"/>
  <c r="B38" i="84" s="1"/>
  <c r="B167" i="84" s="1"/>
  <c r="C44" i="84"/>
  <c r="C43" i="84" s="1"/>
  <c r="C39" i="84" s="1"/>
  <c r="C38" i="84" s="1"/>
  <c r="C167" i="84" s="1"/>
  <c r="D44" i="84"/>
  <c r="E44" i="84"/>
  <c r="F44" i="84"/>
  <c r="F43" i="84" s="1"/>
  <c r="G44" i="84"/>
  <c r="G43" i="84" s="1"/>
  <c r="D51" i="84"/>
  <c r="D50" i="84" s="1"/>
  <c r="F51" i="84"/>
  <c r="F50" i="84" s="1"/>
  <c r="G51" i="84"/>
  <c r="G50" i="84" s="1"/>
  <c r="B53" i="84"/>
  <c r="B51" i="84" s="1"/>
  <c r="B50" i="84" s="1"/>
  <c r="C53" i="84"/>
  <c r="C51" i="84" s="1"/>
  <c r="C50" i="84" s="1"/>
  <c r="D53" i="84"/>
  <c r="E53" i="84"/>
  <c r="E51" i="84" s="1"/>
  <c r="E50" i="84" s="1"/>
  <c r="F53" i="84"/>
  <c r="G53" i="84"/>
  <c r="B60" i="84"/>
  <c r="C60" i="84"/>
  <c r="D60" i="84"/>
  <c r="E60" i="84"/>
  <c r="F60" i="84"/>
  <c r="G60" i="84"/>
  <c r="B73" i="84"/>
  <c r="E73" i="84"/>
  <c r="B74" i="84"/>
  <c r="C74" i="84"/>
  <c r="D74" i="84"/>
  <c r="E74" i="84"/>
  <c r="F74" i="84"/>
  <c r="G74" i="84"/>
  <c r="B79" i="84"/>
  <c r="D79" i="84"/>
  <c r="D73" i="84" s="1"/>
  <c r="E79" i="84"/>
  <c r="G79" i="84"/>
  <c r="G73" i="84" s="1"/>
  <c r="B80" i="84"/>
  <c r="C80" i="84"/>
  <c r="C79" i="84" s="1"/>
  <c r="C73" i="84" s="1"/>
  <c r="D80" i="84"/>
  <c r="E80" i="84"/>
  <c r="F80" i="84"/>
  <c r="G80" i="84"/>
  <c r="B86" i="84"/>
  <c r="C86" i="84"/>
  <c r="D86" i="84"/>
  <c r="E86" i="84"/>
  <c r="F86" i="84"/>
  <c r="F79" i="84" s="1"/>
  <c r="F73" i="84" s="1"/>
  <c r="G86" i="84"/>
  <c r="B90" i="84"/>
  <c r="C90" i="84"/>
  <c r="D90" i="84"/>
  <c r="E90" i="84"/>
  <c r="F90" i="84"/>
  <c r="G90" i="84"/>
  <c r="B105" i="84"/>
  <c r="C105" i="84"/>
  <c r="D105" i="84"/>
  <c r="D104" i="84" s="1"/>
  <c r="E105" i="84"/>
  <c r="E104" i="84" s="1"/>
  <c r="E168" i="84" s="1"/>
  <c r="F105" i="84"/>
  <c r="G105" i="84"/>
  <c r="D110" i="84"/>
  <c r="E110" i="84"/>
  <c r="B111" i="84"/>
  <c r="C111" i="84"/>
  <c r="D111" i="84"/>
  <c r="E111" i="84"/>
  <c r="F111" i="84"/>
  <c r="G111" i="84"/>
  <c r="B117" i="84"/>
  <c r="C117" i="84"/>
  <c r="D117" i="84"/>
  <c r="E117" i="84"/>
  <c r="F117" i="84"/>
  <c r="G117" i="84"/>
  <c r="B121" i="84"/>
  <c r="C121" i="84"/>
  <c r="D121" i="84"/>
  <c r="E121" i="84"/>
  <c r="F121" i="84"/>
  <c r="G121" i="84"/>
  <c r="B131" i="84"/>
  <c r="B130" i="84" s="1"/>
  <c r="C131" i="84"/>
  <c r="C130" i="84" s="1"/>
  <c r="D131" i="84"/>
  <c r="E131" i="84"/>
  <c r="F131" i="84"/>
  <c r="G131" i="84"/>
  <c r="B135" i="84"/>
  <c r="C135" i="84"/>
  <c r="F135" i="84"/>
  <c r="G135" i="84"/>
  <c r="B136" i="84"/>
  <c r="C136" i="84"/>
  <c r="D136" i="84"/>
  <c r="D135" i="84" s="1"/>
  <c r="D130" i="84" s="1"/>
  <c r="E136" i="84"/>
  <c r="E135" i="84" s="1"/>
  <c r="E130" i="84" s="1"/>
  <c r="F136" i="84"/>
  <c r="G136" i="84"/>
  <c r="B153" i="84"/>
  <c r="B152" i="84" s="1"/>
  <c r="B170" i="84" s="1"/>
  <c r="C153" i="84"/>
  <c r="C152" i="84" s="1"/>
  <c r="C170" i="84" s="1"/>
  <c r="D153" i="84"/>
  <c r="E153" i="84"/>
  <c r="F153" i="84"/>
  <c r="F152" i="84" s="1"/>
  <c r="G153" i="84"/>
  <c r="G152" i="84" s="1"/>
  <c r="D157" i="84"/>
  <c r="D152" i="84" s="1"/>
  <c r="D170" i="84" s="1"/>
  <c r="E157" i="84"/>
  <c r="E152" i="84" s="1"/>
  <c r="F157" i="84"/>
  <c r="G157" i="84"/>
  <c r="B158" i="84"/>
  <c r="B157" i="84" s="1"/>
  <c r="C158" i="84"/>
  <c r="C157" i="84" s="1"/>
  <c r="D158" i="84"/>
  <c r="E158" i="84"/>
  <c r="F158" i="84"/>
  <c r="G158" i="84"/>
  <c r="B8" i="86"/>
  <c r="C8" i="86"/>
  <c r="D8" i="86"/>
  <c r="E8" i="86"/>
  <c r="F8" i="86"/>
  <c r="F6" i="86" s="1"/>
  <c r="F5" i="86" s="1"/>
  <c r="G8" i="86"/>
  <c r="G6" i="86" s="1"/>
  <c r="B17" i="86"/>
  <c r="B6" i="86" s="1"/>
  <c r="B5" i="86" s="1"/>
  <c r="C17" i="86"/>
  <c r="C6" i="86" s="1"/>
  <c r="C5" i="86" s="1"/>
  <c r="D17" i="86"/>
  <c r="E17" i="86"/>
  <c r="F17" i="86"/>
  <c r="G17" i="86"/>
  <c r="B31" i="86"/>
  <c r="B30" i="86" s="1"/>
  <c r="C31" i="86"/>
  <c r="C30" i="86" s="1"/>
  <c r="D31" i="86"/>
  <c r="D30" i="86" s="1"/>
  <c r="E31" i="86"/>
  <c r="E30" i="86" s="1"/>
  <c r="F31" i="86"/>
  <c r="F30" i="86" s="1"/>
  <c r="G31" i="86"/>
  <c r="G30" i="86" s="1"/>
  <c r="G5" i="86" s="1"/>
  <c r="B40" i="86"/>
  <c r="C40" i="86"/>
  <c r="D40" i="86"/>
  <c r="E40" i="86"/>
  <c r="F40" i="86"/>
  <c r="F39" i="86" s="1"/>
  <c r="F38" i="86" s="1"/>
  <c r="G40" i="86"/>
  <c r="G39" i="86" s="1"/>
  <c r="G38" i="86" s="1"/>
  <c r="D43" i="86"/>
  <c r="E43" i="86"/>
  <c r="F43" i="86"/>
  <c r="G43" i="86"/>
  <c r="B44" i="86"/>
  <c r="B43" i="86" s="1"/>
  <c r="C44" i="86"/>
  <c r="C43" i="86" s="1"/>
  <c r="D44" i="86"/>
  <c r="E44" i="86"/>
  <c r="F44" i="86"/>
  <c r="G44" i="86"/>
  <c r="F50" i="86"/>
  <c r="G50" i="86"/>
  <c r="B51" i="86"/>
  <c r="C51" i="86"/>
  <c r="F51" i="86"/>
  <c r="G51" i="86"/>
  <c r="B53" i="86"/>
  <c r="C53" i="86"/>
  <c r="D53" i="86"/>
  <c r="D51" i="86" s="1"/>
  <c r="D50" i="86" s="1"/>
  <c r="E53" i="86"/>
  <c r="E51" i="86" s="1"/>
  <c r="E50" i="86" s="1"/>
  <c r="F53" i="86"/>
  <c r="G53" i="86"/>
  <c r="B60" i="86"/>
  <c r="C60" i="86"/>
  <c r="D60" i="86"/>
  <c r="E60" i="86"/>
  <c r="F60" i="86"/>
  <c r="G60" i="86"/>
  <c r="B74" i="86"/>
  <c r="C74" i="86"/>
  <c r="D74" i="86"/>
  <c r="E74" i="86"/>
  <c r="F74" i="86"/>
  <c r="G74" i="86"/>
  <c r="B79" i="86"/>
  <c r="B73" i="86" s="1"/>
  <c r="C79" i="86"/>
  <c r="C73" i="86" s="1"/>
  <c r="B80" i="86"/>
  <c r="C80" i="86"/>
  <c r="D80" i="86"/>
  <c r="E80" i="86"/>
  <c r="F80" i="86"/>
  <c r="G80" i="86"/>
  <c r="B86" i="86"/>
  <c r="C86" i="86"/>
  <c r="D86" i="86"/>
  <c r="D79" i="86" s="1"/>
  <c r="E86" i="86"/>
  <c r="E79" i="86" s="1"/>
  <c r="F86" i="86"/>
  <c r="G86" i="86"/>
  <c r="B90" i="86"/>
  <c r="C90" i="86"/>
  <c r="D90" i="86"/>
  <c r="E90" i="86"/>
  <c r="F90" i="86"/>
  <c r="G90" i="86"/>
  <c r="F104" i="86"/>
  <c r="G104" i="86"/>
  <c r="B105" i="86"/>
  <c r="B104" i="86" s="1"/>
  <c r="C105" i="86"/>
  <c r="D105" i="86"/>
  <c r="E105" i="86"/>
  <c r="F105" i="86"/>
  <c r="G105" i="86"/>
  <c r="F110" i="86"/>
  <c r="G110" i="86"/>
  <c r="B111" i="86"/>
  <c r="B110" i="86" s="1"/>
  <c r="C111" i="86"/>
  <c r="D111" i="86"/>
  <c r="D110" i="86" s="1"/>
  <c r="D104" i="86" s="1"/>
  <c r="E111" i="86"/>
  <c r="E110" i="86" s="1"/>
  <c r="E104" i="86" s="1"/>
  <c r="F111" i="86"/>
  <c r="G111" i="86"/>
  <c r="B117" i="86"/>
  <c r="C117" i="86"/>
  <c r="D117" i="86"/>
  <c r="E117" i="86"/>
  <c r="F117" i="86"/>
  <c r="G117" i="86"/>
  <c r="B121" i="86"/>
  <c r="C121" i="86"/>
  <c r="D121" i="86"/>
  <c r="E121" i="86"/>
  <c r="F121" i="86"/>
  <c r="G121" i="86"/>
  <c r="D130" i="86"/>
  <c r="B131" i="86"/>
  <c r="C131" i="86"/>
  <c r="D131" i="86"/>
  <c r="E131" i="86"/>
  <c r="F131" i="86"/>
  <c r="G131" i="86"/>
  <c r="B135" i="86"/>
  <c r="C135" i="86"/>
  <c r="F135" i="86"/>
  <c r="B136" i="86"/>
  <c r="C136" i="86"/>
  <c r="D136" i="86"/>
  <c r="D135" i="86" s="1"/>
  <c r="E136" i="86"/>
  <c r="E135" i="86" s="1"/>
  <c r="E130" i="86" s="1"/>
  <c r="F136" i="86"/>
  <c r="G136" i="86"/>
  <c r="G135" i="86" s="1"/>
  <c r="B153" i="86"/>
  <c r="B152" i="86" s="1"/>
  <c r="C153" i="86"/>
  <c r="C152" i="86" s="1"/>
  <c r="D153" i="86"/>
  <c r="E153" i="86"/>
  <c r="F153" i="86"/>
  <c r="F152" i="86" s="1"/>
  <c r="G153" i="86"/>
  <c r="G152" i="86" s="1"/>
  <c r="B157" i="86"/>
  <c r="C157" i="86"/>
  <c r="F157" i="86"/>
  <c r="G157" i="86"/>
  <c r="B158" i="86"/>
  <c r="C158" i="86"/>
  <c r="D158" i="86"/>
  <c r="D157" i="86" s="1"/>
  <c r="D152" i="86" s="1"/>
  <c r="D170" i="86" s="1"/>
  <c r="E158" i="86"/>
  <c r="E157" i="86" s="1"/>
  <c r="E152" i="86" s="1"/>
  <c r="F158" i="86"/>
  <c r="G158" i="86"/>
  <c r="B6" i="88"/>
  <c r="B8" i="88"/>
  <c r="C8" i="88"/>
  <c r="D8" i="88"/>
  <c r="E8" i="88"/>
  <c r="F8" i="88"/>
  <c r="F6" i="88" s="1"/>
  <c r="F5" i="88" s="1"/>
  <c r="G8" i="88"/>
  <c r="G6" i="88" s="1"/>
  <c r="G5" i="88" s="1"/>
  <c r="B17" i="88"/>
  <c r="C17" i="88"/>
  <c r="C6" i="88" s="1"/>
  <c r="C5" i="88" s="1"/>
  <c r="D17" i="88"/>
  <c r="E17" i="88"/>
  <c r="F17" i="88"/>
  <c r="G17" i="88"/>
  <c r="D30" i="88"/>
  <c r="B31" i="88"/>
  <c r="B30" i="88" s="1"/>
  <c r="B5" i="88" s="1"/>
  <c r="C31" i="88"/>
  <c r="C30" i="88" s="1"/>
  <c r="D31" i="88"/>
  <c r="E31" i="88"/>
  <c r="E30" i="88" s="1"/>
  <c r="F31" i="88"/>
  <c r="F30" i="88" s="1"/>
  <c r="G31" i="88"/>
  <c r="G30" i="88" s="1"/>
  <c r="B40" i="88"/>
  <c r="B39" i="88" s="1"/>
  <c r="B38" i="88" s="1"/>
  <c r="B167" i="88" s="1"/>
  <c r="C40" i="88"/>
  <c r="C39" i="88" s="1"/>
  <c r="C38" i="88" s="1"/>
  <c r="D40" i="88"/>
  <c r="E40" i="88"/>
  <c r="F40" i="88"/>
  <c r="G40" i="88"/>
  <c r="B43" i="88"/>
  <c r="F43" i="88"/>
  <c r="G43" i="88"/>
  <c r="B44" i="88"/>
  <c r="C44" i="88"/>
  <c r="C43" i="88" s="1"/>
  <c r="D44" i="88"/>
  <c r="D43" i="88" s="1"/>
  <c r="D39" i="88" s="1"/>
  <c r="D38" i="88" s="1"/>
  <c r="E44" i="88"/>
  <c r="E43" i="88" s="1"/>
  <c r="E39" i="88" s="1"/>
  <c r="E38" i="88" s="1"/>
  <c r="F44" i="88"/>
  <c r="G44" i="88"/>
  <c r="B50" i="88"/>
  <c r="B51" i="88"/>
  <c r="C51" i="88"/>
  <c r="C50" i="88" s="1"/>
  <c r="F51" i="88"/>
  <c r="F50" i="88" s="1"/>
  <c r="B53" i="88"/>
  <c r="C53" i="88"/>
  <c r="D53" i="88"/>
  <c r="D51" i="88" s="1"/>
  <c r="D50" i="88" s="1"/>
  <c r="E53" i="88"/>
  <c r="E51" i="88" s="1"/>
  <c r="E50" i="88" s="1"/>
  <c r="F53" i="88"/>
  <c r="G53" i="88"/>
  <c r="G51" i="88" s="1"/>
  <c r="G50" i="88" s="1"/>
  <c r="G39" i="88" s="1"/>
  <c r="G38" i="88" s="1"/>
  <c r="B60" i="88"/>
  <c r="C60" i="88"/>
  <c r="D60" i="88"/>
  <c r="E60" i="88"/>
  <c r="F60" i="88"/>
  <c r="G60" i="88"/>
  <c r="B74" i="88"/>
  <c r="C74" i="88"/>
  <c r="C73" i="88" s="1"/>
  <c r="D74" i="88"/>
  <c r="E74" i="88"/>
  <c r="F74" i="88"/>
  <c r="G74" i="88"/>
  <c r="B80" i="88"/>
  <c r="C80" i="88"/>
  <c r="C79" i="88" s="1"/>
  <c r="D80" i="88"/>
  <c r="D79" i="88" s="1"/>
  <c r="E80" i="88"/>
  <c r="E79" i="88" s="1"/>
  <c r="F80" i="88"/>
  <c r="F79" i="88" s="1"/>
  <c r="F73" i="88" s="1"/>
  <c r="G80" i="88"/>
  <c r="G79" i="88" s="1"/>
  <c r="G73" i="88" s="1"/>
  <c r="B86" i="88"/>
  <c r="C86" i="88"/>
  <c r="D86" i="88"/>
  <c r="E86" i="88"/>
  <c r="F86" i="88"/>
  <c r="G86" i="88"/>
  <c r="B90" i="88"/>
  <c r="C90" i="88"/>
  <c r="D90" i="88"/>
  <c r="E90" i="88"/>
  <c r="F90" i="88"/>
  <c r="G90" i="88"/>
  <c r="B104" i="88"/>
  <c r="D104" i="88"/>
  <c r="B105" i="88"/>
  <c r="C105" i="88"/>
  <c r="D105" i="88"/>
  <c r="E105" i="88"/>
  <c r="F105" i="88"/>
  <c r="G105" i="88"/>
  <c r="B110" i="88"/>
  <c r="D110" i="88"/>
  <c r="E110" i="88"/>
  <c r="E104" i="88" s="1"/>
  <c r="F110" i="88"/>
  <c r="G110" i="88"/>
  <c r="G104" i="88" s="1"/>
  <c r="B111" i="88"/>
  <c r="C111" i="88"/>
  <c r="C110" i="88" s="1"/>
  <c r="C104" i="88" s="1"/>
  <c r="C168" i="88" s="1"/>
  <c r="D111" i="88"/>
  <c r="E111" i="88"/>
  <c r="F111" i="88"/>
  <c r="G111" i="88"/>
  <c r="B117" i="88"/>
  <c r="C117" i="88"/>
  <c r="D117" i="88"/>
  <c r="E117" i="88"/>
  <c r="F117" i="88"/>
  <c r="G117" i="88"/>
  <c r="B121" i="88"/>
  <c r="C121" i="88"/>
  <c r="D121" i="88"/>
  <c r="E121" i="88"/>
  <c r="F121" i="88"/>
  <c r="G121" i="88"/>
  <c r="B131" i="88"/>
  <c r="B130" i="88" s="1"/>
  <c r="C131" i="88"/>
  <c r="D131" i="88"/>
  <c r="D130" i="88" s="1"/>
  <c r="E131" i="88"/>
  <c r="E130" i="88" s="1"/>
  <c r="F131" i="88"/>
  <c r="G131" i="88"/>
  <c r="G130" i="88" s="1"/>
  <c r="B135" i="88"/>
  <c r="C135" i="88"/>
  <c r="B136" i="88"/>
  <c r="C136" i="88"/>
  <c r="D136" i="88"/>
  <c r="D135" i="88" s="1"/>
  <c r="E136" i="88"/>
  <c r="E135" i="88" s="1"/>
  <c r="F136" i="88"/>
  <c r="F135" i="88" s="1"/>
  <c r="F130" i="88" s="1"/>
  <c r="G136" i="88"/>
  <c r="G135" i="88" s="1"/>
  <c r="C152" i="88"/>
  <c r="D152" i="88"/>
  <c r="D170" i="88" s="1"/>
  <c r="B153" i="88"/>
  <c r="B152" i="88" s="1"/>
  <c r="B170" i="88" s="1"/>
  <c r="C153" i="88"/>
  <c r="D153" i="88"/>
  <c r="E153" i="88"/>
  <c r="F153" i="88"/>
  <c r="G153" i="88"/>
  <c r="B157" i="88"/>
  <c r="C157" i="88"/>
  <c r="F157" i="88"/>
  <c r="B158" i="88"/>
  <c r="C158" i="88"/>
  <c r="D158" i="88"/>
  <c r="D157" i="88" s="1"/>
  <c r="E158" i="88"/>
  <c r="E157" i="88" s="1"/>
  <c r="E152" i="88" s="1"/>
  <c r="E170" i="88" s="1"/>
  <c r="F158" i="88"/>
  <c r="G158" i="88"/>
  <c r="G157" i="88" s="1"/>
  <c r="D6" i="90"/>
  <c r="F6" i="90"/>
  <c r="F5" i="90" s="1"/>
  <c r="B8" i="90"/>
  <c r="B6" i="90" s="1"/>
  <c r="B5" i="90" s="1"/>
  <c r="C8" i="90"/>
  <c r="C6" i="90" s="1"/>
  <c r="C5" i="90" s="1"/>
  <c r="D8" i="90"/>
  <c r="E8" i="90"/>
  <c r="E6" i="90" s="1"/>
  <c r="E5" i="90" s="1"/>
  <c r="F8" i="90"/>
  <c r="G8" i="90"/>
  <c r="G6" i="90" s="1"/>
  <c r="B17" i="90"/>
  <c r="C17" i="90"/>
  <c r="D17" i="90"/>
  <c r="E17" i="90"/>
  <c r="F17" i="90"/>
  <c r="G17" i="90"/>
  <c r="C30" i="90"/>
  <c r="D30" i="90"/>
  <c r="E30" i="90"/>
  <c r="G30" i="90"/>
  <c r="B31" i="90"/>
  <c r="B30" i="90" s="1"/>
  <c r="C31" i="90"/>
  <c r="D31" i="90"/>
  <c r="E31" i="90"/>
  <c r="F31" i="90"/>
  <c r="F30" i="90" s="1"/>
  <c r="G31" i="90"/>
  <c r="C39" i="90"/>
  <c r="C38" i="90" s="1"/>
  <c r="C167" i="90" s="1"/>
  <c r="E39" i="90"/>
  <c r="E38" i="90" s="1"/>
  <c r="E167" i="90" s="1"/>
  <c r="B40" i="90"/>
  <c r="C40" i="90"/>
  <c r="D40" i="90"/>
  <c r="E40" i="90"/>
  <c r="F40" i="90"/>
  <c r="G40" i="90"/>
  <c r="B43" i="90"/>
  <c r="C43" i="90"/>
  <c r="E43" i="90"/>
  <c r="G43" i="90"/>
  <c r="B44" i="90"/>
  <c r="C44" i="90"/>
  <c r="D44" i="90"/>
  <c r="D43" i="90" s="1"/>
  <c r="D39" i="90" s="1"/>
  <c r="D38" i="90" s="1"/>
  <c r="E44" i="90"/>
  <c r="F44" i="90"/>
  <c r="F43" i="90" s="1"/>
  <c r="G44" i="90"/>
  <c r="F51" i="90"/>
  <c r="F50" i="90" s="1"/>
  <c r="G51" i="90"/>
  <c r="G50" i="90" s="1"/>
  <c r="B53" i="90"/>
  <c r="B51" i="90" s="1"/>
  <c r="B50" i="90" s="1"/>
  <c r="C53" i="90"/>
  <c r="C51" i="90" s="1"/>
  <c r="C50" i="90" s="1"/>
  <c r="D53" i="90"/>
  <c r="D51" i="90" s="1"/>
  <c r="E53" i="90"/>
  <c r="E51" i="90" s="1"/>
  <c r="E50" i="90" s="1"/>
  <c r="F53" i="90"/>
  <c r="G53" i="90"/>
  <c r="B60" i="90"/>
  <c r="C60" i="90"/>
  <c r="D60" i="90"/>
  <c r="D50" i="90" s="1"/>
  <c r="E60" i="90"/>
  <c r="F60" i="90"/>
  <c r="G60" i="90"/>
  <c r="E73" i="90"/>
  <c r="B74" i="90"/>
  <c r="C74" i="90"/>
  <c r="D74" i="90"/>
  <c r="E74" i="90"/>
  <c r="F74" i="90"/>
  <c r="G74" i="90"/>
  <c r="D79" i="90"/>
  <c r="F79" i="90"/>
  <c r="G79" i="90"/>
  <c r="G73" i="90" s="1"/>
  <c r="B80" i="90"/>
  <c r="B79" i="90" s="1"/>
  <c r="B73" i="90" s="1"/>
  <c r="C80" i="90"/>
  <c r="C79" i="90" s="1"/>
  <c r="C73" i="90" s="1"/>
  <c r="D80" i="90"/>
  <c r="E80" i="90"/>
  <c r="E79" i="90" s="1"/>
  <c r="F80" i="90"/>
  <c r="G80" i="90"/>
  <c r="B86" i="90"/>
  <c r="C86" i="90"/>
  <c r="D86" i="90"/>
  <c r="E86" i="90"/>
  <c r="F86" i="90"/>
  <c r="G86" i="90"/>
  <c r="B90" i="90"/>
  <c r="C90" i="90"/>
  <c r="D90" i="90"/>
  <c r="D73" i="90" s="1"/>
  <c r="E90" i="90"/>
  <c r="F90" i="90"/>
  <c r="G90" i="90"/>
  <c r="B105" i="90"/>
  <c r="C105" i="90"/>
  <c r="D105" i="90"/>
  <c r="E105" i="90"/>
  <c r="F105" i="90"/>
  <c r="G105" i="90"/>
  <c r="B110" i="90"/>
  <c r="C110" i="90"/>
  <c r="E110" i="90"/>
  <c r="B111" i="90"/>
  <c r="C111" i="90"/>
  <c r="D111" i="90"/>
  <c r="E111" i="90"/>
  <c r="F111" i="90"/>
  <c r="F110" i="90" s="1"/>
  <c r="G111" i="90"/>
  <c r="B117" i="90"/>
  <c r="C117" i="90"/>
  <c r="D117" i="90"/>
  <c r="E117" i="90"/>
  <c r="F117" i="90"/>
  <c r="G117" i="90"/>
  <c r="G110" i="90" s="1"/>
  <c r="B121" i="90"/>
  <c r="C121" i="90"/>
  <c r="D121" i="90"/>
  <c r="E121" i="90"/>
  <c r="F121" i="90"/>
  <c r="G121" i="90"/>
  <c r="D130" i="90"/>
  <c r="F130" i="90"/>
  <c r="B131" i="90"/>
  <c r="C131" i="90"/>
  <c r="D131" i="90"/>
  <c r="E131" i="90"/>
  <c r="F131" i="90"/>
  <c r="G131" i="90"/>
  <c r="D135" i="90"/>
  <c r="F135" i="90"/>
  <c r="B136" i="90"/>
  <c r="B135" i="90" s="1"/>
  <c r="B130" i="90" s="1"/>
  <c r="C136" i="90"/>
  <c r="C135" i="90" s="1"/>
  <c r="D136" i="90"/>
  <c r="E136" i="90"/>
  <c r="E135" i="90" s="1"/>
  <c r="F136" i="90"/>
  <c r="G136" i="90"/>
  <c r="G135" i="90" s="1"/>
  <c r="G130" i="90" s="1"/>
  <c r="G170" i="90" s="1"/>
  <c r="B153" i="90"/>
  <c r="C153" i="90"/>
  <c r="D153" i="90"/>
  <c r="D152" i="90" s="1"/>
  <c r="D170" i="90" s="1"/>
  <c r="E153" i="90"/>
  <c r="E152" i="90" s="1"/>
  <c r="F153" i="90"/>
  <c r="G153" i="90"/>
  <c r="G152" i="90" s="1"/>
  <c r="B157" i="90"/>
  <c r="C157" i="90"/>
  <c r="G157" i="90"/>
  <c r="B158" i="90"/>
  <c r="C158" i="90"/>
  <c r="D158" i="90"/>
  <c r="D157" i="90" s="1"/>
  <c r="E158" i="90"/>
  <c r="E157" i="90" s="1"/>
  <c r="F158" i="90"/>
  <c r="F157" i="90" s="1"/>
  <c r="F152" i="90" s="1"/>
  <c r="G158" i="90"/>
  <c r="F170" i="90"/>
  <c r="B6" i="91"/>
  <c r="B5" i="91" s="1"/>
  <c r="C6" i="91"/>
  <c r="C5" i="91" s="1"/>
  <c r="E6" i="91"/>
  <c r="E5" i="91" s="1"/>
  <c r="F6" i="91"/>
  <c r="B8" i="91"/>
  <c r="C8" i="91"/>
  <c r="D8" i="91"/>
  <c r="D6" i="91" s="1"/>
  <c r="D5" i="91" s="1"/>
  <c r="E8" i="91"/>
  <c r="F8" i="91"/>
  <c r="G8" i="91"/>
  <c r="B17" i="91"/>
  <c r="C17" i="91"/>
  <c r="D17" i="91"/>
  <c r="E17" i="91"/>
  <c r="F17" i="91"/>
  <c r="G17" i="91"/>
  <c r="G6" i="91" s="1"/>
  <c r="G5" i="91" s="1"/>
  <c r="B30" i="91"/>
  <c r="C30" i="91"/>
  <c r="E30" i="91"/>
  <c r="G30" i="91"/>
  <c r="B31" i="91"/>
  <c r="C31" i="91"/>
  <c r="D31" i="91"/>
  <c r="D30" i="91" s="1"/>
  <c r="E31" i="91"/>
  <c r="F31" i="91"/>
  <c r="F30" i="91" s="1"/>
  <c r="G31" i="91"/>
  <c r="B40" i="91"/>
  <c r="C40" i="91"/>
  <c r="D40" i="91"/>
  <c r="E40" i="91"/>
  <c r="F40" i="91"/>
  <c r="G40" i="91"/>
  <c r="D43" i="91"/>
  <c r="E43" i="91"/>
  <c r="B44" i="91"/>
  <c r="B43" i="91" s="1"/>
  <c r="B39" i="91" s="1"/>
  <c r="B38" i="91" s="1"/>
  <c r="B167" i="91" s="1"/>
  <c r="C44" i="91"/>
  <c r="C43" i="91" s="1"/>
  <c r="D44" i="91"/>
  <c r="E44" i="91"/>
  <c r="F44" i="91"/>
  <c r="F43" i="91" s="1"/>
  <c r="G44" i="91"/>
  <c r="G43" i="91" s="1"/>
  <c r="E51" i="91"/>
  <c r="E50" i="91" s="1"/>
  <c r="F51" i="91"/>
  <c r="F50" i="91" s="1"/>
  <c r="F39" i="91" s="1"/>
  <c r="F38" i="91" s="1"/>
  <c r="G51" i="91"/>
  <c r="B53" i="91"/>
  <c r="B51" i="91" s="1"/>
  <c r="B50" i="91" s="1"/>
  <c r="C53" i="91"/>
  <c r="C51" i="91" s="1"/>
  <c r="D53" i="91"/>
  <c r="D51" i="91" s="1"/>
  <c r="D50" i="91" s="1"/>
  <c r="E53" i="91"/>
  <c r="F53" i="91"/>
  <c r="G53" i="91"/>
  <c r="B60" i="91"/>
  <c r="C60" i="91"/>
  <c r="C50" i="91" s="1"/>
  <c r="D60" i="91"/>
  <c r="E60" i="91"/>
  <c r="F60" i="91"/>
  <c r="G60" i="91"/>
  <c r="B74" i="91"/>
  <c r="C74" i="91"/>
  <c r="D74" i="91"/>
  <c r="E74" i="91"/>
  <c r="F74" i="91"/>
  <c r="G74" i="91"/>
  <c r="C79" i="91"/>
  <c r="C73" i="91" s="1"/>
  <c r="D79" i="91"/>
  <c r="D73" i="91" s="1"/>
  <c r="B80" i="91"/>
  <c r="B79" i="91" s="1"/>
  <c r="B73" i="91" s="1"/>
  <c r="C80" i="91"/>
  <c r="D80" i="91"/>
  <c r="E80" i="91"/>
  <c r="F80" i="91"/>
  <c r="G80" i="91"/>
  <c r="B86" i="91"/>
  <c r="C86" i="91"/>
  <c r="D86" i="91"/>
  <c r="E86" i="91"/>
  <c r="E79" i="91" s="1"/>
  <c r="F86" i="91"/>
  <c r="F79" i="91" s="1"/>
  <c r="F73" i="91" s="1"/>
  <c r="G86" i="91"/>
  <c r="B90" i="91"/>
  <c r="C90" i="91"/>
  <c r="D90" i="91"/>
  <c r="E90" i="91"/>
  <c r="F90" i="91"/>
  <c r="G90" i="91"/>
  <c r="B105" i="91"/>
  <c r="C105" i="91"/>
  <c r="C104" i="91" s="1"/>
  <c r="D105" i="91"/>
  <c r="D104" i="91" s="1"/>
  <c r="E105" i="91"/>
  <c r="E104" i="91" s="1"/>
  <c r="F105" i="91"/>
  <c r="F104" i="91" s="1"/>
  <c r="G105" i="91"/>
  <c r="B111" i="91"/>
  <c r="C111" i="91"/>
  <c r="D111" i="91"/>
  <c r="D110" i="91" s="1"/>
  <c r="E111" i="91"/>
  <c r="E110" i="91" s="1"/>
  <c r="F111" i="91"/>
  <c r="F110" i="91" s="1"/>
  <c r="G111" i="91"/>
  <c r="B117" i="91"/>
  <c r="C117" i="91"/>
  <c r="C110" i="91" s="1"/>
  <c r="D117" i="91"/>
  <c r="E117" i="91"/>
  <c r="F117" i="91"/>
  <c r="G117" i="91"/>
  <c r="B121" i="91"/>
  <c r="C121" i="91"/>
  <c r="D121" i="91"/>
  <c r="E121" i="91"/>
  <c r="F121" i="91"/>
  <c r="G121" i="91"/>
  <c r="D130" i="91"/>
  <c r="E130" i="91"/>
  <c r="B131" i="91"/>
  <c r="B130" i="91" s="1"/>
  <c r="C131" i="91"/>
  <c r="D131" i="91"/>
  <c r="E131" i="91"/>
  <c r="F131" i="91"/>
  <c r="G131" i="91"/>
  <c r="B135" i="91"/>
  <c r="E135" i="91"/>
  <c r="F135" i="91"/>
  <c r="G135" i="91"/>
  <c r="G130" i="91" s="1"/>
  <c r="B136" i="91"/>
  <c r="C136" i="91"/>
  <c r="C135" i="91" s="1"/>
  <c r="C130" i="91" s="1"/>
  <c r="D136" i="91"/>
  <c r="D135" i="91" s="1"/>
  <c r="E136" i="91"/>
  <c r="F136" i="91"/>
  <c r="G136" i="91"/>
  <c r="B153" i="91"/>
  <c r="B152" i="91" s="1"/>
  <c r="C153" i="91"/>
  <c r="C152" i="91" s="1"/>
  <c r="D153" i="91"/>
  <c r="E153" i="91"/>
  <c r="E152" i="91" s="1"/>
  <c r="E170" i="91" s="1"/>
  <c r="F153" i="91"/>
  <c r="F152" i="91" s="1"/>
  <c r="G153" i="91"/>
  <c r="D157" i="91"/>
  <c r="D152" i="91" s="1"/>
  <c r="F157" i="91"/>
  <c r="B158" i="91"/>
  <c r="B157" i="91" s="1"/>
  <c r="C158" i="91"/>
  <c r="C157" i="91" s="1"/>
  <c r="D158" i="91"/>
  <c r="E158" i="91"/>
  <c r="E157" i="91" s="1"/>
  <c r="F158" i="91"/>
  <c r="G158" i="91"/>
  <c r="G157" i="91" s="1"/>
  <c r="G152" i="91" s="1"/>
  <c r="B170" i="91"/>
  <c r="C170" i="91"/>
  <c r="D170" i="91"/>
  <c r="B6" i="92"/>
  <c r="B5" i="92" s="1"/>
  <c r="C6" i="92"/>
  <c r="C5" i="92" s="1"/>
  <c r="B8" i="92"/>
  <c r="C8" i="92"/>
  <c r="D8" i="92"/>
  <c r="E8" i="92"/>
  <c r="F8" i="92"/>
  <c r="G8" i="92"/>
  <c r="B17" i="92"/>
  <c r="C17" i="92"/>
  <c r="D17" i="92"/>
  <c r="D6" i="92" s="1"/>
  <c r="D5" i="92" s="1"/>
  <c r="E17" i="92"/>
  <c r="E6" i="92" s="1"/>
  <c r="E5" i="92" s="1"/>
  <c r="F17" i="92"/>
  <c r="G17" i="92"/>
  <c r="G6" i="92" s="1"/>
  <c r="G5" i="92" s="1"/>
  <c r="C30" i="92"/>
  <c r="D30" i="92"/>
  <c r="B31" i="92"/>
  <c r="B30" i="92" s="1"/>
  <c r="C31" i="92"/>
  <c r="D31" i="92"/>
  <c r="E31" i="92"/>
  <c r="E30" i="92" s="1"/>
  <c r="F31" i="92"/>
  <c r="F30" i="92" s="1"/>
  <c r="G31" i="92"/>
  <c r="G30" i="92" s="1"/>
  <c r="B40" i="92"/>
  <c r="C40" i="92"/>
  <c r="D40" i="92"/>
  <c r="D39" i="92" s="1"/>
  <c r="D38" i="92" s="1"/>
  <c r="E40" i="92"/>
  <c r="F40" i="92"/>
  <c r="G40" i="92"/>
  <c r="B43" i="92"/>
  <c r="C43" i="92"/>
  <c r="F43" i="92"/>
  <c r="G43" i="92"/>
  <c r="B44" i="92"/>
  <c r="C44" i="92"/>
  <c r="D44" i="92"/>
  <c r="D43" i="92" s="1"/>
  <c r="E44" i="92"/>
  <c r="E43" i="92" s="1"/>
  <c r="F44" i="92"/>
  <c r="G44" i="92"/>
  <c r="C51" i="92"/>
  <c r="C50" i="92" s="1"/>
  <c r="D51" i="92"/>
  <c r="D50" i="92" s="1"/>
  <c r="E51" i="92"/>
  <c r="F51" i="92"/>
  <c r="B53" i="92"/>
  <c r="B51" i="92" s="1"/>
  <c r="B50" i="92" s="1"/>
  <c r="C53" i="92"/>
  <c r="D53" i="92"/>
  <c r="E53" i="92"/>
  <c r="F53" i="92"/>
  <c r="G53" i="92"/>
  <c r="G51" i="92" s="1"/>
  <c r="G50" i="92" s="1"/>
  <c r="B60" i="92"/>
  <c r="C60" i="92"/>
  <c r="D60" i="92"/>
  <c r="E60" i="92"/>
  <c r="F60" i="92"/>
  <c r="G60" i="92"/>
  <c r="B74" i="92"/>
  <c r="C74" i="92"/>
  <c r="D74" i="92"/>
  <c r="E74" i="92"/>
  <c r="F74" i="92"/>
  <c r="G74" i="92"/>
  <c r="G73" i="92" s="1"/>
  <c r="B79" i="92"/>
  <c r="B73" i="92" s="1"/>
  <c r="C79" i="92"/>
  <c r="B80" i="92"/>
  <c r="C80" i="92"/>
  <c r="D80" i="92"/>
  <c r="E80" i="92"/>
  <c r="F80" i="92"/>
  <c r="G80" i="92"/>
  <c r="B86" i="92"/>
  <c r="C86" i="92"/>
  <c r="D86" i="92"/>
  <c r="D79" i="92" s="1"/>
  <c r="D73" i="92" s="1"/>
  <c r="E86" i="92"/>
  <c r="E79" i="92" s="1"/>
  <c r="E73" i="92" s="1"/>
  <c r="F86" i="92"/>
  <c r="F79" i="92" s="1"/>
  <c r="G86" i="92"/>
  <c r="G79" i="92" s="1"/>
  <c r="B90" i="92"/>
  <c r="C90" i="92"/>
  <c r="D90" i="92"/>
  <c r="E90" i="92"/>
  <c r="F90" i="92"/>
  <c r="G90" i="92"/>
  <c r="B105" i="92"/>
  <c r="C105" i="92"/>
  <c r="D105" i="92"/>
  <c r="D104" i="92" s="1"/>
  <c r="E105" i="92"/>
  <c r="F105" i="92"/>
  <c r="G105" i="92"/>
  <c r="G104" i="92" s="1"/>
  <c r="G168" i="92" s="1"/>
  <c r="B111" i="92"/>
  <c r="B110" i="92" s="1"/>
  <c r="C111" i="92"/>
  <c r="C110" i="92" s="1"/>
  <c r="D111" i="92"/>
  <c r="D110" i="92" s="1"/>
  <c r="E111" i="92"/>
  <c r="F111" i="92"/>
  <c r="F110" i="92" s="1"/>
  <c r="F104" i="92" s="1"/>
  <c r="G111" i="92"/>
  <c r="G110" i="92" s="1"/>
  <c r="B117" i="92"/>
  <c r="C117" i="92"/>
  <c r="D117" i="92"/>
  <c r="E117" i="92"/>
  <c r="F117" i="92"/>
  <c r="G117" i="92"/>
  <c r="B121" i="92"/>
  <c r="C121" i="92"/>
  <c r="D121" i="92"/>
  <c r="E121" i="92"/>
  <c r="F121" i="92"/>
  <c r="G121" i="92"/>
  <c r="B130" i="92"/>
  <c r="B170" i="92" s="1"/>
  <c r="F130" i="92"/>
  <c r="B131" i="92"/>
  <c r="C131" i="92"/>
  <c r="D131" i="92"/>
  <c r="E131" i="92"/>
  <c r="F131" i="92"/>
  <c r="G131" i="92"/>
  <c r="G130" i="92" s="1"/>
  <c r="D135" i="92"/>
  <c r="E135" i="92"/>
  <c r="E130" i="92" s="1"/>
  <c r="G135" i="92"/>
  <c r="B136" i="92"/>
  <c r="B135" i="92" s="1"/>
  <c r="C136" i="92"/>
  <c r="C135" i="92" s="1"/>
  <c r="C130" i="92" s="1"/>
  <c r="D136" i="92"/>
  <c r="E136" i="92"/>
  <c r="F136" i="92"/>
  <c r="F135" i="92" s="1"/>
  <c r="G136" i="92"/>
  <c r="B153" i="92"/>
  <c r="C153" i="92"/>
  <c r="C152" i="92" s="1"/>
  <c r="D153" i="92"/>
  <c r="D152" i="92" s="1"/>
  <c r="E153" i="92"/>
  <c r="E152" i="92" s="1"/>
  <c r="F153" i="92"/>
  <c r="G153" i="92"/>
  <c r="D157" i="92"/>
  <c r="B158" i="92"/>
  <c r="B157" i="92" s="1"/>
  <c r="B152" i="92" s="1"/>
  <c r="C158" i="92"/>
  <c r="C157" i="92" s="1"/>
  <c r="D158" i="92"/>
  <c r="E158" i="92"/>
  <c r="E157" i="92" s="1"/>
  <c r="F158" i="92"/>
  <c r="F157" i="92" s="1"/>
  <c r="F152" i="92" s="1"/>
  <c r="F170" i="92" s="1"/>
  <c r="G158" i="92"/>
  <c r="G157" i="92" s="1"/>
  <c r="G152" i="92" s="1"/>
  <c r="E5" i="93"/>
  <c r="F5" i="93"/>
  <c r="G5" i="93"/>
  <c r="B8" i="93"/>
  <c r="C8" i="93"/>
  <c r="D8" i="93"/>
  <c r="E8" i="93"/>
  <c r="E6" i="93" s="1"/>
  <c r="F8" i="93"/>
  <c r="F6" i="93" s="1"/>
  <c r="G8" i="93"/>
  <c r="G6" i="93" s="1"/>
  <c r="B17" i="93"/>
  <c r="B6" i="93" s="1"/>
  <c r="C17" i="93"/>
  <c r="C6" i="93" s="1"/>
  <c r="D17" i="93"/>
  <c r="E17" i="93"/>
  <c r="F17" i="93"/>
  <c r="G17" i="93"/>
  <c r="B31" i="93"/>
  <c r="B30" i="93" s="1"/>
  <c r="C31" i="93"/>
  <c r="C30" i="93" s="1"/>
  <c r="D31" i="93"/>
  <c r="D30" i="93" s="1"/>
  <c r="E31" i="93"/>
  <c r="E30" i="93" s="1"/>
  <c r="F31" i="93"/>
  <c r="F30" i="93" s="1"/>
  <c r="G31" i="93"/>
  <c r="G30" i="93" s="1"/>
  <c r="B40" i="93"/>
  <c r="C40" i="93"/>
  <c r="D40" i="93"/>
  <c r="E40" i="93"/>
  <c r="F40" i="93"/>
  <c r="F39" i="93" s="1"/>
  <c r="F38" i="93" s="1"/>
  <c r="G40" i="93"/>
  <c r="G39" i="93" s="1"/>
  <c r="G38" i="93" s="1"/>
  <c r="G167" i="93" s="1"/>
  <c r="E43" i="93"/>
  <c r="F43" i="93"/>
  <c r="B44" i="93"/>
  <c r="B43" i="93" s="1"/>
  <c r="C44" i="93"/>
  <c r="C43" i="93" s="1"/>
  <c r="D44" i="93"/>
  <c r="D43" i="93" s="1"/>
  <c r="E44" i="93"/>
  <c r="F44" i="93"/>
  <c r="G44" i="93"/>
  <c r="G43" i="93" s="1"/>
  <c r="F50" i="93"/>
  <c r="G50" i="93"/>
  <c r="B51" i="93"/>
  <c r="C51" i="93"/>
  <c r="F51" i="93"/>
  <c r="G51" i="93"/>
  <c r="B53" i="93"/>
  <c r="C53" i="93"/>
  <c r="D53" i="93"/>
  <c r="D51" i="93" s="1"/>
  <c r="D50" i="93" s="1"/>
  <c r="E53" i="93"/>
  <c r="E51" i="93" s="1"/>
  <c r="E50" i="93" s="1"/>
  <c r="F53" i="93"/>
  <c r="G53" i="93"/>
  <c r="B60" i="93"/>
  <c r="B50" i="93" s="1"/>
  <c r="C60" i="93"/>
  <c r="C50" i="93" s="1"/>
  <c r="D60" i="93"/>
  <c r="E60" i="93"/>
  <c r="F60" i="93"/>
  <c r="G60" i="93"/>
  <c r="B74" i="93"/>
  <c r="C74" i="93"/>
  <c r="D74" i="93"/>
  <c r="D73" i="93" s="1"/>
  <c r="E74" i="93"/>
  <c r="F74" i="93"/>
  <c r="G74" i="93"/>
  <c r="D79" i="93"/>
  <c r="B80" i="93"/>
  <c r="C80" i="93"/>
  <c r="D80" i="93"/>
  <c r="E80" i="93"/>
  <c r="F80" i="93"/>
  <c r="F79" i="93" s="1"/>
  <c r="G80" i="93"/>
  <c r="G79" i="93" s="1"/>
  <c r="G73" i="93" s="1"/>
  <c r="B86" i="93"/>
  <c r="B79" i="93" s="1"/>
  <c r="B73" i="93" s="1"/>
  <c r="C86" i="93"/>
  <c r="D86" i="93"/>
  <c r="E86" i="93"/>
  <c r="E79" i="93" s="1"/>
  <c r="F86" i="93"/>
  <c r="G86" i="93"/>
  <c r="B90" i="93"/>
  <c r="C90" i="93"/>
  <c r="D90" i="93"/>
  <c r="E90" i="93"/>
  <c r="F90" i="93"/>
  <c r="G90" i="93"/>
  <c r="B104" i="93"/>
  <c r="B168" i="93" s="1"/>
  <c r="C104" i="93"/>
  <c r="D104" i="93"/>
  <c r="D168" i="93" s="1"/>
  <c r="B105" i="93"/>
  <c r="C105" i="93"/>
  <c r="D105" i="93"/>
  <c r="E105" i="93"/>
  <c r="F105" i="93"/>
  <c r="F104" i="93" s="1"/>
  <c r="G105" i="93"/>
  <c r="D110" i="93"/>
  <c r="F110" i="93"/>
  <c r="G110" i="93"/>
  <c r="G104" i="93" s="1"/>
  <c r="B111" i="93"/>
  <c r="B110" i="93" s="1"/>
  <c r="C111" i="93"/>
  <c r="C110" i="93" s="1"/>
  <c r="D111" i="93"/>
  <c r="E111" i="93"/>
  <c r="E110" i="93" s="1"/>
  <c r="E104" i="93" s="1"/>
  <c r="F111" i="93"/>
  <c r="G111" i="93"/>
  <c r="B117" i="93"/>
  <c r="C117" i="93"/>
  <c r="D117" i="93"/>
  <c r="E117" i="93"/>
  <c r="F117" i="93"/>
  <c r="G117" i="93"/>
  <c r="B121" i="93"/>
  <c r="C121" i="93"/>
  <c r="D121" i="93"/>
  <c r="E121" i="93"/>
  <c r="F121" i="93"/>
  <c r="G121" i="93"/>
  <c r="B131" i="93"/>
  <c r="C131" i="93"/>
  <c r="C130" i="93" s="1"/>
  <c r="D131" i="93"/>
  <c r="D130" i="93" s="1"/>
  <c r="E131" i="93"/>
  <c r="E130" i="93" s="1"/>
  <c r="F131" i="93"/>
  <c r="G131" i="93"/>
  <c r="B135" i="93"/>
  <c r="E135" i="93"/>
  <c r="B136" i="93"/>
  <c r="C136" i="93"/>
  <c r="C135" i="93" s="1"/>
  <c r="D136" i="93"/>
  <c r="D135" i="93" s="1"/>
  <c r="E136" i="93"/>
  <c r="F136" i="93"/>
  <c r="F135" i="93" s="1"/>
  <c r="G136" i="93"/>
  <c r="G135" i="93" s="1"/>
  <c r="B152" i="93"/>
  <c r="C152" i="93"/>
  <c r="C170" i="93" s="1"/>
  <c r="D152" i="93"/>
  <c r="D170" i="93" s="1"/>
  <c r="B153" i="93"/>
  <c r="C153" i="93"/>
  <c r="D153" i="93"/>
  <c r="E153" i="93"/>
  <c r="F153" i="93"/>
  <c r="G153" i="93"/>
  <c r="B157" i="93"/>
  <c r="C157" i="93"/>
  <c r="E157" i="93"/>
  <c r="E152" i="93" s="1"/>
  <c r="E170" i="93" s="1"/>
  <c r="F157" i="93"/>
  <c r="G157" i="93"/>
  <c r="B158" i="93"/>
  <c r="C158" i="93"/>
  <c r="D158" i="93"/>
  <c r="D157" i="93" s="1"/>
  <c r="E158" i="93"/>
  <c r="F158" i="93"/>
  <c r="G158" i="93"/>
  <c r="C6" i="94"/>
  <c r="C5" i="94" s="1"/>
  <c r="D6" i="94"/>
  <c r="B8" i="94"/>
  <c r="C8" i="94"/>
  <c r="D8" i="94"/>
  <c r="E8" i="94"/>
  <c r="F8" i="94"/>
  <c r="G8" i="94"/>
  <c r="B17" i="94"/>
  <c r="C17" i="94"/>
  <c r="D17" i="94"/>
  <c r="E17" i="94"/>
  <c r="E6" i="94" s="1"/>
  <c r="E5" i="94" s="1"/>
  <c r="F17" i="94"/>
  <c r="G17" i="94"/>
  <c r="G6" i="94" s="1"/>
  <c r="G5" i="94" s="1"/>
  <c r="F30" i="94"/>
  <c r="B31" i="94"/>
  <c r="B30" i="94" s="1"/>
  <c r="C31" i="94"/>
  <c r="C30" i="94" s="1"/>
  <c r="D31" i="94"/>
  <c r="D30" i="94" s="1"/>
  <c r="E31" i="94"/>
  <c r="E30" i="94" s="1"/>
  <c r="F31" i="94"/>
  <c r="G31" i="94"/>
  <c r="G30" i="94" s="1"/>
  <c r="B40" i="94"/>
  <c r="C40" i="94"/>
  <c r="D40" i="94"/>
  <c r="D39" i="94" s="1"/>
  <c r="D38" i="94" s="1"/>
  <c r="E40" i="94"/>
  <c r="E39" i="94" s="1"/>
  <c r="E38" i="94" s="1"/>
  <c r="F40" i="94"/>
  <c r="G40" i="94"/>
  <c r="D43" i="94"/>
  <c r="B44" i="94"/>
  <c r="B43" i="94" s="1"/>
  <c r="C44" i="94"/>
  <c r="C43" i="94" s="1"/>
  <c r="D44" i="94"/>
  <c r="E44" i="94"/>
  <c r="E43" i="94" s="1"/>
  <c r="F44" i="94"/>
  <c r="F43" i="94" s="1"/>
  <c r="G44" i="94"/>
  <c r="G43" i="94" s="1"/>
  <c r="E51" i="94"/>
  <c r="E50" i="94" s="1"/>
  <c r="G51" i="94"/>
  <c r="G50" i="94" s="1"/>
  <c r="B53" i="94"/>
  <c r="B51" i="94" s="1"/>
  <c r="B50" i="94" s="1"/>
  <c r="C53" i="94"/>
  <c r="C51" i="94" s="1"/>
  <c r="C50" i="94" s="1"/>
  <c r="D53" i="94"/>
  <c r="D51" i="94" s="1"/>
  <c r="D50" i="94" s="1"/>
  <c r="E53" i="94"/>
  <c r="F53" i="94"/>
  <c r="F51" i="94" s="1"/>
  <c r="F50" i="94" s="1"/>
  <c r="G53" i="94"/>
  <c r="B60" i="94"/>
  <c r="C60" i="94"/>
  <c r="D60" i="94"/>
  <c r="E60" i="94"/>
  <c r="F60" i="94"/>
  <c r="G60" i="94"/>
  <c r="E73" i="94"/>
  <c r="G73" i="94"/>
  <c r="B74" i="94"/>
  <c r="C74" i="94"/>
  <c r="C73" i="94" s="1"/>
  <c r="D74" i="94"/>
  <c r="E74" i="94"/>
  <c r="F74" i="94"/>
  <c r="G74" i="94"/>
  <c r="E79" i="94"/>
  <c r="G79" i="94"/>
  <c r="B80" i="94"/>
  <c r="B79" i="94" s="1"/>
  <c r="C80" i="94"/>
  <c r="C79" i="94" s="1"/>
  <c r="D80" i="94"/>
  <c r="D79" i="94" s="1"/>
  <c r="D73" i="94" s="1"/>
  <c r="E80" i="94"/>
  <c r="F80" i="94"/>
  <c r="F79" i="94" s="1"/>
  <c r="F73" i="94" s="1"/>
  <c r="G80" i="94"/>
  <c r="B86" i="94"/>
  <c r="C86" i="94"/>
  <c r="D86" i="94"/>
  <c r="E86" i="94"/>
  <c r="F86" i="94"/>
  <c r="G86" i="94"/>
  <c r="B90" i="94"/>
  <c r="C90" i="94"/>
  <c r="D90" i="94"/>
  <c r="E90" i="94"/>
  <c r="F90" i="94"/>
  <c r="G90" i="94"/>
  <c r="B105" i="94"/>
  <c r="C105" i="94"/>
  <c r="D105" i="94"/>
  <c r="E105" i="94"/>
  <c r="E104" i="94" s="1"/>
  <c r="E168" i="94" s="1"/>
  <c r="F105" i="94"/>
  <c r="F104" i="94" s="1"/>
  <c r="G105" i="94"/>
  <c r="B110" i="94"/>
  <c r="B104" i="94" s="1"/>
  <c r="B111" i="94"/>
  <c r="C111" i="94"/>
  <c r="D111" i="94"/>
  <c r="E111" i="94"/>
  <c r="E110" i="94" s="1"/>
  <c r="F111" i="94"/>
  <c r="F110" i="94" s="1"/>
  <c r="G111" i="94"/>
  <c r="G110" i="94" s="1"/>
  <c r="B117" i="94"/>
  <c r="C117" i="94"/>
  <c r="D117" i="94"/>
  <c r="D110" i="94" s="1"/>
  <c r="E117" i="94"/>
  <c r="F117" i="94"/>
  <c r="G117" i="94"/>
  <c r="B121" i="94"/>
  <c r="C121" i="94"/>
  <c r="D121" i="94"/>
  <c r="E121" i="94"/>
  <c r="F121" i="94"/>
  <c r="G121" i="94"/>
  <c r="D130" i="94"/>
  <c r="F130" i="94"/>
  <c r="B131" i="94"/>
  <c r="B130" i="94" s="1"/>
  <c r="C131" i="94"/>
  <c r="D131" i="94"/>
  <c r="E131" i="94"/>
  <c r="F131" i="94"/>
  <c r="G131" i="94"/>
  <c r="G130" i="94" s="1"/>
  <c r="D135" i="94"/>
  <c r="F135" i="94"/>
  <c r="G135" i="94"/>
  <c r="B136" i="94"/>
  <c r="B135" i="94" s="1"/>
  <c r="C136" i="94"/>
  <c r="C135" i="94" s="1"/>
  <c r="C130" i="94" s="1"/>
  <c r="D136" i="94"/>
  <c r="E136" i="94"/>
  <c r="E135" i="94" s="1"/>
  <c r="E130" i="94" s="1"/>
  <c r="F136" i="94"/>
  <c r="G136" i="94"/>
  <c r="B153" i="94"/>
  <c r="B152" i="94" s="1"/>
  <c r="C153" i="94"/>
  <c r="C152" i="94" s="1"/>
  <c r="D153" i="94"/>
  <c r="D152" i="94" s="1"/>
  <c r="E153" i="94"/>
  <c r="F153" i="94"/>
  <c r="F152" i="94" s="1"/>
  <c r="G153" i="94"/>
  <c r="B157" i="94"/>
  <c r="B158" i="94"/>
  <c r="C158" i="94"/>
  <c r="C157" i="94" s="1"/>
  <c r="D158" i="94"/>
  <c r="D157" i="94" s="1"/>
  <c r="E158" i="94"/>
  <c r="E157" i="94" s="1"/>
  <c r="F158" i="94"/>
  <c r="F157" i="94" s="1"/>
  <c r="G158" i="94"/>
  <c r="G157" i="94" s="1"/>
  <c r="G152" i="94" s="1"/>
  <c r="G170" i="94" s="1"/>
  <c r="G6" i="95"/>
  <c r="G5" i="95" s="1"/>
  <c r="B8" i="95"/>
  <c r="B6" i="95" s="1"/>
  <c r="B5" i="95" s="1"/>
  <c r="C8" i="95"/>
  <c r="C6" i="95" s="1"/>
  <c r="C5" i="95" s="1"/>
  <c r="D8" i="95"/>
  <c r="D6" i="95" s="1"/>
  <c r="D5" i="95" s="1"/>
  <c r="E8" i="95"/>
  <c r="E6" i="95" s="1"/>
  <c r="E5" i="95" s="1"/>
  <c r="F8" i="95"/>
  <c r="F6" i="95" s="1"/>
  <c r="F5" i="95" s="1"/>
  <c r="G8" i="95"/>
  <c r="B17" i="95"/>
  <c r="C17" i="95"/>
  <c r="D17" i="95"/>
  <c r="E17" i="95"/>
  <c r="F17" i="95"/>
  <c r="G17" i="95"/>
  <c r="C30" i="95"/>
  <c r="D30" i="95"/>
  <c r="E30" i="95"/>
  <c r="F30" i="95"/>
  <c r="G30" i="95"/>
  <c r="B31" i="95"/>
  <c r="B30" i="95" s="1"/>
  <c r="C31" i="95"/>
  <c r="D31" i="95"/>
  <c r="E31" i="95"/>
  <c r="F31" i="95"/>
  <c r="G31" i="95"/>
  <c r="B40" i="95"/>
  <c r="C40" i="95"/>
  <c r="D40" i="95"/>
  <c r="E40" i="95"/>
  <c r="F40" i="95"/>
  <c r="G40" i="95"/>
  <c r="B43" i="95"/>
  <c r="D43" i="95"/>
  <c r="D39" i="95" s="1"/>
  <c r="D38" i="95" s="1"/>
  <c r="D167" i="95" s="1"/>
  <c r="E43" i="95"/>
  <c r="F43" i="95"/>
  <c r="G43" i="95"/>
  <c r="B44" i="95"/>
  <c r="C44" i="95"/>
  <c r="C43" i="95" s="1"/>
  <c r="C39" i="95" s="1"/>
  <c r="C38" i="95" s="1"/>
  <c r="C167" i="95" s="1"/>
  <c r="D44" i="95"/>
  <c r="E44" i="95"/>
  <c r="F44" i="95"/>
  <c r="G44" i="95"/>
  <c r="F50" i="95"/>
  <c r="G50" i="95"/>
  <c r="B51" i="95"/>
  <c r="B50" i="95" s="1"/>
  <c r="B39" i="95" s="1"/>
  <c r="B38" i="95" s="1"/>
  <c r="B167" i="95" s="1"/>
  <c r="C51" i="95"/>
  <c r="C50" i="95" s="1"/>
  <c r="F51" i="95"/>
  <c r="B53" i="95"/>
  <c r="C53" i="95"/>
  <c r="D53" i="95"/>
  <c r="D51" i="95" s="1"/>
  <c r="E53" i="95"/>
  <c r="E51" i="95" s="1"/>
  <c r="F53" i="95"/>
  <c r="G53" i="95"/>
  <c r="G51" i="95" s="1"/>
  <c r="B60" i="95"/>
  <c r="C60" i="95"/>
  <c r="D60" i="95"/>
  <c r="D50" i="95" s="1"/>
  <c r="E60" i="95"/>
  <c r="F60" i="95"/>
  <c r="G60" i="95"/>
  <c r="B74" i="95"/>
  <c r="C74" i="95"/>
  <c r="D74" i="95"/>
  <c r="E74" i="95"/>
  <c r="E73" i="95" s="1"/>
  <c r="F74" i="95"/>
  <c r="G74" i="95"/>
  <c r="B80" i="95"/>
  <c r="C80" i="95"/>
  <c r="D80" i="95"/>
  <c r="D79" i="95" s="1"/>
  <c r="E80" i="95"/>
  <c r="F80" i="95"/>
  <c r="F79" i="95" s="1"/>
  <c r="G80" i="95"/>
  <c r="G79" i="95" s="1"/>
  <c r="B86" i="95"/>
  <c r="C86" i="95"/>
  <c r="C79" i="95" s="1"/>
  <c r="D86" i="95"/>
  <c r="E86" i="95"/>
  <c r="E79" i="95" s="1"/>
  <c r="F86" i="95"/>
  <c r="G86" i="95"/>
  <c r="B90" i="95"/>
  <c r="C90" i="95"/>
  <c r="D90" i="95"/>
  <c r="E90" i="95"/>
  <c r="F90" i="95"/>
  <c r="G90" i="95"/>
  <c r="D104" i="95"/>
  <c r="E104" i="95"/>
  <c r="E168" i="95" s="1"/>
  <c r="G104" i="95"/>
  <c r="B105" i="95"/>
  <c r="C105" i="95"/>
  <c r="D105" i="95"/>
  <c r="E105" i="95"/>
  <c r="F105" i="95"/>
  <c r="G105" i="95"/>
  <c r="E110" i="95"/>
  <c r="G110" i="95"/>
  <c r="B111" i="95"/>
  <c r="C111" i="95"/>
  <c r="C110" i="95" s="1"/>
  <c r="C104" i="95" s="1"/>
  <c r="D111" i="95"/>
  <c r="D110" i="95" s="1"/>
  <c r="E111" i="95"/>
  <c r="F111" i="95"/>
  <c r="F110" i="95" s="1"/>
  <c r="G111" i="95"/>
  <c r="B117" i="95"/>
  <c r="B110" i="95" s="1"/>
  <c r="C117" i="95"/>
  <c r="D117" i="95"/>
  <c r="E117" i="95"/>
  <c r="F117" i="95"/>
  <c r="G117" i="95"/>
  <c r="B121" i="95"/>
  <c r="C121" i="95"/>
  <c r="D121" i="95"/>
  <c r="E121" i="95"/>
  <c r="F121" i="95"/>
  <c r="G121" i="95"/>
  <c r="B131" i="95"/>
  <c r="C131" i="95"/>
  <c r="C130" i="95" s="1"/>
  <c r="D131" i="95"/>
  <c r="D130" i="95" s="1"/>
  <c r="E131" i="95"/>
  <c r="F131" i="95"/>
  <c r="G131" i="95"/>
  <c r="B135" i="95"/>
  <c r="B130" i="95" s="1"/>
  <c r="D135" i="95"/>
  <c r="B136" i="95"/>
  <c r="C136" i="95"/>
  <c r="C135" i="95" s="1"/>
  <c r="D136" i="95"/>
  <c r="E136" i="95"/>
  <c r="E135" i="95" s="1"/>
  <c r="F136" i="95"/>
  <c r="F135" i="95" s="1"/>
  <c r="F130" i="95" s="1"/>
  <c r="G136" i="95"/>
  <c r="G135" i="95" s="1"/>
  <c r="C152" i="95"/>
  <c r="C170" i="95" s="1"/>
  <c r="D152" i="95"/>
  <c r="E152" i="95"/>
  <c r="B153" i="95"/>
  <c r="C153" i="95"/>
  <c r="D153" i="95"/>
  <c r="E153" i="95"/>
  <c r="F153" i="95"/>
  <c r="G153" i="95"/>
  <c r="C157" i="95"/>
  <c r="E157" i="95"/>
  <c r="F157" i="95"/>
  <c r="G157" i="95"/>
  <c r="G152" i="95" s="1"/>
  <c r="B158" i="95"/>
  <c r="B157" i="95" s="1"/>
  <c r="C158" i="95"/>
  <c r="D158" i="95"/>
  <c r="D157" i="95" s="1"/>
  <c r="E158" i="95"/>
  <c r="F158" i="95"/>
  <c r="G158" i="95"/>
  <c r="C5" i="97"/>
  <c r="D5" i="97"/>
  <c r="G6" i="97"/>
  <c r="G5" i="97" s="1"/>
  <c r="B8" i="97"/>
  <c r="B6" i="97" s="1"/>
  <c r="C8" i="97"/>
  <c r="C6" i="97" s="1"/>
  <c r="D8" i="97"/>
  <c r="E8" i="97"/>
  <c r="E6" i="97" s="1"/>
  <c r="E5" i="97" s="1"/>
  <c r="F8" i="97"/>
  <c r="F6" i="97" s="1"/>
  <c r="F5" i="97" s="1"/>
  <c r="G8" i="97"/>
  <c r="B17" i="97"/>
  <c r="C17" i="97"/>
  <c r="D17" i="97"/>
  <c r="D6" i="97" s="1"/>
  <c r="E17" i="97"/>
  <c r="F17" i="97"/>
  <c r="G17" i="97"/>
  <c r="C30" i="97"/>
  <c r="D30" i="97"/>
  <c r="E30" i="97"/>
  <c r="G30" i="97"/>
  <c r="B31" i="97"/>
  <c r="B30" i="97" s="1"/>
  <c r="C31" i="97"/>
  <c r="D31" i="97"/>
  <c r="E31" i="97"/>
  <c r="F31" i="97"/>
  <c r="F30" i="97" s="1"/>
  <c r="G31" i="97"/>
  <c r="D39" i="97"/>
  <c r="D38" i="97" s="1"/>
  <c r="D167" i="97" s="1"/>
  <c r="B40" i="97"/>
  <c r="C40" i="97"/>
  <c r="D40" i="97"/>
  <c r="E40" i="97"/>
  <c r="F40" i="97"/>
  <c r="G40" i="97"/>
  <c r="F43" i="97"/>
  <c r="G43" i="97"/>
  <c r="B44" i="97"/>
  <c r="B43" i="97" s="1"/>
  <c r="C44" i="97"/>
  <c r="C43" i="97" s="1"/>
  <c r="D44" i="97"/>
  <c r="D43" i="97" s="1"/>
  <c r="E44" i="97"/>
  <c r="E43" i="97" s="1"/>
  <c r="E39" i="97" s="1"/>
  <c r="E38" i="97" s="1"/>
  <c r="E167" i="97" s="1"/>
  <c r="F44" i="97"/>
  <c r="G44" i="97"/>
  <c r="C51" i="97"/>
  <c r="D51" i="97"/>
  <c r="D50" i="97" s="1"/>
  <c r="E51" i="97"/>
  <c r="E50" i="97" s="1"/>
  <c r="F51" i="97"/>
  <c r="B53" i="97"/>
  <c r="B51" i="97" s="1"/>
  <c r="B50" i="97" s="1"/>
  <c r="C53" i="97"/>
  <c r="D53" i="97"/>
  <c r="E53" i="97"/>
  <c r="F53" i="97"/>
  <c r="G53" i="97"/>
  <c r="G51" i="97" s="1"/>
  <c r="G50" i="97" s="1"/>
  <c r="B60" i="97"/>
  <c r="C60" i="97"/>
  <c r="D60" i="97"/>
  <c r="E60" i="97"/>
  <c r="F60" i="97"/>
  <c r="G60" i="97"/>
  <c r="B74" i="97"/>
  <c r="C74" i="97"/>
  <c r="D74" i="97"/>
  <c r="E74" i="97"/>
  <c r="F74" i="97"/>
  <c r="G74" i="97"/>
  <c r="G73" i="97" s="1"/>
  <c r="B79" i="97"/>
  <c r="B73" i="97" s="1"/>
  <c r="C79" i="97"/>
  <c r="D79" i="97"/>
  <c r="D73" i="97" s="1"/>
  <c r="D168" i="97" s="1"/>
  <c r="B80" i="97"/>
  <c r="C80" i="97"/>
  <c r="D80" i="97"/>
  <c r="E80" i="97"/>
  <c r="E79" i="97" s="1"/>
  <c r="F80" i="97"/>
  <c r="G80" i="97"/>
  <c r="G79" i="97" s="1"/>
  <c r="B86" i="97"/>
  <c r="C86" i="97"/>
  <c r="D86" i="97"/>
  <c r="E86" i="97"/>
  <c r="F86" i="97"/>
  <c r="F79" i="97" s="1"/>
  <c r="G86" i="97"/>
  <c r="B90" i="97"/>
  <c r="C90" i="97"/>
  <c r="D90" i="97"/>
  <c r="E90" i="97"/>
  <c r="F90" i="97"/>
  <c r="G90" i="97"/>
  <c r="D104" i="97"/>
  <c r="B105" i="97"/>
  <c r="C105" i="97"/>
  <c r="D105" i="97"/>
  <c r="E105" i="97"/>
  <c r="F105" i="97"/>
  <c r="G105" i="97"/>
  <c r="G110" i="97"/>
  <c r="G104" i="97" s="1"/>
  <c r="G168" i="97" s="1"/>
  <c r="B111" i="97"/>
  <c r="B110" i="97" s="1"/>
  <c r="C111" i="97"/>
  <c r="C110" i="97" s="1"/>
  <c r="D111" i="97"/>
  <c r="D110" i="97" s="1"/>
  <c r="E111" i="97"/>
  <c r="E110" i="97" s="1"/>
  <c r="F111" i="97"/>
  <c r="F110" i="97" s="1"/>
  <c r="F104" i="97" s="1"/>
  <c r="G111" i="97"/>
  <c r="B117" i="97"/>
  <c r="C117" i="97"/>
  <c r="D117" i="97"/>
  <c r="E117" i="97"/>
  <c r="F117" i="97"/>
  <c r="G117" i="97"/>
  <c r="B121" i="97"/>
  <c r="C121" i="97"/>
  <c r="D121" i="97"/>
  <c r="E121" i="97"/>
  <c r="F121" i="97"/>
  <c r="G121" i="97"/>
  <c r="B131" i="97"/>
  <c r="C131" i="97"/>
  <c r="D131" i="97"/>
  <c r="E131" i="97"/>
  <c r="E130" i="97" s="1"/>
  <c r="F131" i="97"/>
  <c r="F130" i="97" s="1"/>
  <c r="G131" i="97"/>
  <c r="G130" i="97" s="1"/>
  <c r="B135" i="97"/>
  <c r="B130" i="97" s="1"/>
  <c r="C135" i="97"/>
  <c r="D135" i="97"/>
  <c r="D130" i="97" s="1"/>
  <c r="F135" i="97"/>
  <c r="B136" i="97"/>
  <c r="C136" i="97"/>
  <c r="D136" i="97"/>
  <c r="E136" i="97"/>
  <c r="E135" i="97" s="1"/>
  <c r="F136" i="97"/>
  <c r="G136" i="97"/>
  <c r="G135" i="97" s="1"/>
  <c r="E152" i="97"/>
  <c r="E170" i="97" s="1"/>
  <c r="F152" i="97"/>
  <c r="F170" i="97" s="1"/>
  <c r="B153" i="97"/>
  <c r="B152" i="97" s="1"/>
  <c r="C153" i="97"/>
  <c r="D153" i="97"/>
  <c r="E153" i="97"/>
  <c r="F153" i="97"/>
  <c r="G153" i="97"/>
  <c r="G152" i="97" s="1"/>
  <c r="G170" i="97" s="1"/>
  <c r="C157" i="97"/>
  <c r="C152" i="97" s="1"/>
  <c r="E157" i="97"/>
  <c r="F157" i="97"/>
  <c r="G157" i="97"/>
  <c r="B158" i="97"/>
  <c r="B157" i="97" s="1"/>
  <c r="C158" i="97"/>
  <c r="D158" i="97"/>
  <c r="D157" i="97" s="1"/>
  <c r="D152" i="97" s="1"/>
  <c r="E158" i="97"/>
  <c r="F158" i="97"/>
  <c r="G158" i="97"/>
  <c r="B6" i="98"/>
  <c r="B5" i="98" s="1"/>
  <c r="C6" i="98"/>
  <c r="C5" i="98" s="1"/>
  <c r="G6" i="98"/>
  <c r="G5" i="98" s="1"/>
  <c r="B8" i="98"/>
  <c r="C8" i="98"/>
  <c r="D8" i="98"/>
  <c r="E8" i="98"/>
  <c r="F8" i="98"/>
  <c r="G8" i="98"/>
  <c r="B17" i="98"/>
  <c r="C17" i="98"/>
  <c r="D17" i="98"/>
  <c r="D6" i="98" s="1"/>
  <c r="D5" i="98" s="1"/>
  <c r="E17" i="98"/>
  <c r="E6" i="98" s="1"/>
  <c r="E5" i="98" s="1"/>
  <c r="E167" i="98" s="1"/>
  <c r="F17" i="98"/>
  <c r="G17" i="98"/>
  <c r="C30" i="98"/>
  <c r="B31" i="98"/>
  <c r="B30" i="98" s="1"/>
  <c r="C31" i="98"/>
  <c r="D31" i="98"/>
  <c r="D30" i="98" s="1"/>
  <c r="E31" i="98"/>
  <c r="E30" i="98" s="1"/>
  <c r="F31" i="98"/>
  <c r="F30" i="98" s="1"/>
  <c r="G31" i="98"/>
  <c r="G30" i="98" s="1"/>
  <c r="B40" i="98"/>
  <c r="B39" i="98" s="1"/>
  <c r="B38" i="98" s="1"/>
  <c r="B167" i="98" s="1"/>
  <c r="C40" i="98"/>
  <c r="D40" i="98"/>
  <c r="E40" i="98"/>
  <c r="E39" i="98" s="1"/>
  <c r="E38" i="98" s="1"/>
  <c r="F40" i="98"/>
  <c r="G40" i="98"/>
  <c r="B44" i="98"/>
  <c r="B43" i="98" s="1"/>
  <c r="C44" i="98"/>
  <c r="C43" i="98" s="1"/>
  <c r="D44" i="98"/>
  <c r="D43" i="98" s="1"/>
  <c r="E44" i="98"/>
  <c r="E43" i="98" s="1"/>
  <c r="F44" i="98"/>
  <c r="F43" i="98" s="1"/>
  <c r="G44" i="98"/>
  <c r="G43" i="98" s="1"/>
  <c r="G39" i="98" s="1"/>
  <c r="G38" i="98" s="1"/>
  <c r="G167" i="98" s="1"/>
  <c r="B50" i="98"/>
  <c r="E50" i="98"/>
  <c r="F51" i="98"/>
  <c r="F50" i="98" s="1"/>
  <c r="B53" i="98"/>
  <c r="B51" i="98" s="1"/>
  <c r="C53" i="98"/>
  <c r="C51" i="98" s="1"/>
  <c r="D53" i="98"/>
  <c r="D51" i="98" s="1"/>
  <c r="D50" i="98" s="1"/>
  <c r="E53" i="98"/>
  <c r="E51" i="98" s="1"/>
  <c r="F53" i="98"/>
  <c r="G53" i="98"/>
  <c r="G51" i="98" s="1"/>
  <c r="G50" i="98" s="1"/>
  <c r="B60" i="98"/>
  <c r="C60" i="98"/>
  <c r="C50" i="98" s="1"/>
  <c r="D60" i="98"/>
  <c r="E60" i="98"/>
  <c r="F60" i="98"/>
  <c r="G60" i="98"/>
  <c r="D73" i="98"/>
  <c r="B74" i="98"/>
  <c r="C74" i="98"/>
  <c r="D74" i="98"/>
  <c r="E74" i="98"/>
  <c r="F74" i="98"/>
  <c r="G74" i="98"/>
  <c r="D79" i="98"/>
  <c r="E79" i="98"/>
  <c r="F79" i="98"/>
  <c r="F73" i="98" s="1"/>
  <c r="B80" i="98"/>
  <c r="B79" i="98" s="1"/>
  <c r="C80" i="98"/>
  <c r="C79" i="98" s="1"/>
  <c r="C73" i="98" s="1"/>
  <c r="D80" i="98"/>
  <c r="E80" i="98"/>
  <c r="F80" i="98"/>
  <c r="G80" i="98"/>
  <c r="B86" i="98"/>
  <c r="C86" i="98"/>
  <c r="D86" i="98"/>
  <c r="E86" i="98"/>
  <c r="F86" i="98"/>
  <c r="G86" i="98"/>
  <c r="B90" i="98"/>
  <c r="C90" i="98"/>
  <c r="D90" i="98"/>
  <c r="E90" i="98"/>
  <c r="F90" i="98"/>
  <c r="G90" i="98"/>
  <c r="B105" i="98"/>
  <c r="C105" i="98"/>
  <c r="C104" i="98" s="1"/>
  <c r="D105" i="98"/>
  <c r="E105" i="98"/>
  <c r="F105" i="98"/>
  <c r="G105" i="98"/>
  <c r="G104" i="98" s="1"/>
  <c r="C110" i="98"/>
  <c r="D110" i="98"/>
  <c r="B111" i="98"/>
  <c r="C111" i="98"/>
  <c r="D111" i="98"/>
  <c r="E111" i="98"/>
  <c r="F111" i="98"/>
  <c r="G111" i="98"/>
  <c r="G110" i="98" s="1"/>
  <c r="B117" i="98"/>
  <c r="C117" i="98"/>
  <c r="D117" i="98"/>
  <c r="E117" i="98"/>
  <c r="F117" i="98"/>
  <c r="F110" i="98" s="1"/>
  <c r="G117" i="98"/>
  <c r="B121" i="98"/>
  <c r="C121" i="98"/>
  <c r="D121" i="98"/>
  <c r="E121" i="98"/>
  <c r="F121" i="98"/>
  <c r="G121" i="98"/>
  <c r="B131" i="98"/>
  <c r="B130" i="98" s="1"/>
  <c r="C131" i="98"/>
  <c r="C130" i="98" s="1"/>
  <c r="D131" i="98"/>
  <c r="E131" i="98"/>
  <c r="E130" i="98" s="1"/>
  <c r="F131" i="98"/>
  <c r="G131" i="98"/>
  <c r="B135" i="98"/>
  <c r="E135" i="98"/>
  <c r="F135" i="98"/>
  <c r="B136" i="98"/>
  <c r="C136" i="98"/>
  <c r="C135" i="98" s="1"/>
  <c r="D136" i="98"/>
  <c r="D135" i="98" s="1"/>
  <c r="D130" i="98" s="1"/>
  <c r="E136" i="98"/>
  <c r="F136" i="98"/>
  <c r="G136" i="98"/>
  <c r="G135" i="98" s="1"/>
  <c r="G130" i="98" s="1"/>
  <c r="B153" i="98"/>
  <c r="B152" i="98" s="1"/>
  <c r="B170" i="98" s="1"/>
  <c r="C153" i="98"/>
  <c r="C152" i="98" s="1"/>
  <c r="D153" i="98"/>
  <c r="E153" i="98"/>
  <c r="F153" i="98"/>
  <c r="F152" i="98" s="1"/>
  <c r="G153" i="98"/>
  <c r="C157" i="98"/>
  <c r="F157" i="98"/>
  <c r="B158" i="98"/>
  <c r="B157" i="98" s="1"/>
  <c r="C158" i="98"/>
  <c r="D158" i="98"/>
  <c r="D157" i="98" s="1"/>
  <c r="D152" i="98" s="1"/>
  <c r="D170" i="98" s="1"/>
  <c r="E158" i="98"/>
  <c r="E157" i="98" s="1"/>
  <c r="F158" i="98"/>
  <c r="G158" i="98"/>
  <c r="G157" i="98" s="1"/>
  <c r="G152" i="98" s="1"/>
  <c r="G170" i="98" s="1"/>
  <c r="B5" i="99"/>
  <c r="C5" i="99"/>
  <c r="E5" i="99"/>
  <c r="E6" i="99"/>
  <c r="G6" i="99"/>
  <c r="B8" i="99"/>
  <c r="B6" i="99" s="1"/>
  <c r="C8" i="99"/>
  <c r="C6" i="99" s="1"/>
  <c r="D8" i="99"/>
  <c r="D6" i="99" s="1"/>
  <c r="E8" i="99"/>
  <c r="F8" i="99"/>
  <c r="F6" i="99" s="1"/>
  <c r="G8" i="99"/>
  <c r="B17" i="99"/>
  <c r="C17" i="99"/>
  <c r="D17" i="99"/>
  <c r="E17" i="99"/>
  <c r="F17" i="99"/>
  <c r="G17" i="99"/>
  <c r="C30" i="99"/>
  <c r="D30" i="99"/>
  <c r="F30" i="99"/>
  <c r="G30" i="99"/>
  <c r="B31" i="99"/>
  <c r="B30" i="99" s="1"/>
  <c r="C31" i="99"/>
  <c r="D31" i="99"/>
  <c r="E31" i="99"/>
  <c r="E30" i="99" s="1"/>
  <c r="F31" i="99"/>
  <c r="G31" i="99"/>
  <c r="C39" i="99"/>
  <c r="C38" i="99" s="1"/>
  <c r="C167" i="99" s="1"/>
  <c r="D39" i="99"/>
  <c r="D38" i="99" s="1"/>
  <c r="B40" i="99"/>
  <c r="C40" i="99"/>
  <c r="D40" i="99"/>
  <c r="E40" i="99"/>
  <c r="F40" i="99"/>
  <c r="G40" i="99"/>
  <c r="C43" i="99"/>
  <c r="E43" i="99"/>
  <c r="F43" i="99"/>
  <c r="F39" i="99" s="1"/>
  <c r="F38" i="99" s="1"/>
  <c r="G43" i="99"/>
  <c r="B44" i="99"/>
  <c r="B43" i="99" s="1"/>
  <c r="C44" i="99"/>
  <c r="D44" i="99"/>
  <c r="D43" i="99" s="1"/>
  <c r="E44" i="99"/>
  <c r="F44" i="99"/>
  <c r="G44" i="99"/>
  <c r="B51" i="99"/>
  <c r="B50" i="99" s="1"/>
  <c r="C51" i="99"/>
  <c r="C50" i="99" s="1"/>
  <c r="D51" i="99"/>
  <c r="D50" i="99" s="1"/>
  <c r="E51" i="99"/>
  <c r="E50" i="99" s="1"/>
  <c r="G51" i="99"/>
  <c r="G50" i="99" s="1"/>
  <c r="B53" i="99"/>
  <c r="C53" i="99"/>
  <c r="D53" i="99"/>
  <c r="E53" i="99"/>
  <c r="F53" i="99"/>
  <c r="F51" i="99" s="1"/>
  <c r="F50" i="99" s="1"/>
  <c r="G53" i="99"/>
  <c r="B60" i="99"/>
  <c r="C60" i="99"/>
  <c r="D60" i="99"/>
  <c r="E60" i="99"/>
  <c r="F60" i="99"/>
  <c r="G60" i="99"/>
  <c r="B74" i="99"/>
  <c r="C74" i="99"/>
  <c r="D74" i="99"/>
  <c r="E74" i="99"/>
  <c r="F74" i="99"/>
  <c r="G74" i="99"/>
  <c r="B79" i="99"/>
  <c r="B73" i="99" s="1"/>
  <c r="B80" i="99"/>
  <c r="C80" i="99"/>
  <c r="D80" i="99"/>
  <c r="E80" i="99"/>
  <c r="E79" i="99" s="1"/>
  <c r="F80" i="99"/>
  <c r="F79" i="99" s="1"/>
  <c r="G80" i="99"/>
  <c r="G79" i="99" s="1"/>
  <c r="B86" i="99"/>
  <c r="C86" i="99"/>
  <c r="C79" i="99" s="1"/>
  <c r="C73" i="99" s="1"/>
  <c r="D86" i="99"/>
  <c r="D79" i="99" s="1"/>
  <c r="E86" i="99"/>
  <c r="F86" i="99"/>
  <c r="G86" i="99"/>
  <c r="B90" i="99"/>
  <c r="C90" i="99"/>
  <c r="D90" i="99"/>
  <c r="E90" i="99"/>
  <c r="F90" i="99"/>
  <c r="G90" i="99"/>
  <c r="B105" i="99"/>
  <c r="C105" i="99"/>
  <c r="D105" i="99"/>
  <c r="E105" i="99"/>
  <c r="F105" i="99"/>
  <c r="G105" i="99"/>
  <c r="E110" i="99"/>
  <c r="G110" i="99"/>
  <c r="G104" i="99" s="1"/>
  <c r="B111" i="99"/>
  <c r="B110" i="99" s="1"/>
  <c r="B104" i="99" s="1"/>
  <c r="B168" i="99" s="1"/>
  <c r="C111" i="99"/>
  <c r="C110" i="99" s="1"/>
  <c r="C104" i="99" s="1"/>
  <c r="D111" i="99"/>
  <c r="D110" i="99" s="1"/>
  <c r="E111" i="99"/>
  <c r="F111" i="99"/>
  <c r="F110" i="99" s="1"/>
  <c r="F104" i="99" s="1"/>
  <c r="G111" i="99"/>
  <c r="B117" i="99"/>
  <c r="C117" i="99"/>
  <c r="D117" i="99"/>
  <c r="E117" i="99"/>
  <c r="F117" i="99"/>
  <c r="G117" i="99"/>
  <c r="B121" i="99"/>
  <c r="C121" i="99"/>
  <c r="D121" i="99"/>
  <c r="E121" i="99"/>
  <c r="E104" i="99" s="1"/>
  <c r="F121" i="99"/>
  <c r="G121" i="99"/>
  <c r="B131" i="99"/>
  <c r="C131" i="99"/>
  <c r="D131" i="99"/>
  <c r="D130" i="99" s="1"/>
  <c r="E131" i="99"/>
  <c r="F131" i="99"/>
  <c r="G131" i="99"/>
  <c r="B135" i="99"/>
  <c r="B130" i="99" s="1"/>
  <c r="C135" i="99"/>
  <c r="D135" i="99"/>
  <c r="E135" i="99"/>
  <c r="B136" i="99"/>
  <c r="C136" i="99"/>
  <c r="D136" i="99"/>
  <c r="E136" i="99"/>
  <c r="F136" i="99"/>
  <c r="F135" i="99" s="1"/>
  <c r="G136" i="99"/>
  <c r="G135" i="99" s="1"/>
  <c r="D152" i="99"/>
  <c r="F152" i="99"/>
  <c r="B153" i="99"/>
  <c r="C153" i="99"/>
  <c r="D153" i="99"/>
  <c r="E153" i="99"/>
  <c r="F153" i="99"/>
  <c r="G153" i="99"/>
  <c r="G152" i="99" s="1"/>
  <c r="B157" i="99"/>
  <c r="B152" i="99" s="1"/>
  <c r="B170" i="99" s="1"/>
  <c r="C157" i="99"/>
  <c r="C152" i="99" s="1"/>
  <c r="D157" i="99"/>
  <c r="E157" i="99"/>
  <c r="E152" i="99" s="1"/>
  <c r="F157" i="99"/>
  <c r="G157" i="99"/>
  <c r="B158" i="99"/>
  <c r="C158" i="99"/>
  <c r="D158" i="99"/>
  <c r="E158" i="99"/>
  <c r="F158" i="99"/>
  <c r="G158" i="99"/>
  <c r="D170" i="99"/>
  <c r="E5" i="100"/>
  <c r="C6" i="100"/>
  <c r="C5" i="100" s="1"/>
  <c r="E6" i="100"/>
  <c r="B8" i="100"/>
  <c r="C8" i="100"/>
  <c r="D8" i="100"/>
  <c r="E8" i="100"/>
  <c r="F8" i="100"/>
  <c r="F6" i="100" s="1"/>
  <c r="F5" i="100" s="1"/>
  <c r="G8" i="100"/>
  <c r="G6" i="100" s="1"/>
  <c r="G5" i="100" s="1"/>
  <c r="B17" i="100"/>
  <c r="B6" i="100" s="1"/>
  <c r="B5" i="100" s="1"/>
  <c r="C17" i="100"/>
  <c r="D17" i="100"/>
  <c r="E17" i="100"/>
  <c r="F17" i="100"/>
  <c r="G17" i="100"/>
  <c r="C30" i="100"/>
  <c r="B31" i="100"/>
  <c r="B30" i="100" s="1"/>
  <c r="C31" i="100"/>
  <c r="D31" i="100"/>
  <c r="D30" i="100" s="1"/>
  <c r="E31" i="100"/>
  <c r="E30" i="100" s="1"/>
  <c r="F31" i="100"/>
  <c r="F30" i="100" s="1"/>
  <c r="G31" i="100"/>
  <c r="G30" i="100" s="1"/>
  <c r="B40" i="100"/>
  <c r="C40" i="100"/>
  <c r="D40" i="100"/>
  <c r="E40" i="100"/>
  <c r="F40" i="100"/>
  <c r="G40" i="100"/>
  <c r="F43" i="100"/>
  <c r="B44" i="100"/>
  <c r="B43" i="100" s="1"/>
  <c r="C44" i="100"/>
  <c r="C43" i="100" s="1"/>
  <c r="D44" i="100"/>
  <c r="D43" i="100" s="1"/>
  <c r="E44" i="100"/>
  <c r="E43" i="100" s="1"/>
  <c r="F44" i="100"/>
  <c r="G44" i="100"/>
  <c r="G43" i="100" s="1"/>
  <c r="G39" i="100" s="1"/>
  <c r="G38" i="100" s="1"/>
  <c r="B50" i="100"/>
  <c r="B51" i="100"/>
  <c r="E51" i="100"/>
  <c r="E50" i="100" s="1"/>
  <c r="G51" i="100"/>
  <c r="G50" i="100" s="1"/>
  <c r="B53" i="100"/>
  <c r="C53" i="100"/>
  <c r="C51" i="100" s="1"/>
  <c r="C50" i="100" s="1"/>
  <c r="D53" i="100"/>
  <c r="D51" i="100" s="1"/>
  <c r="D50" i="100" s="1"/>
  <c r="E53" i="100"/>
  <c r="F53" i="100"/>
  <c r="F51" i="100" s="1"/>
  <c r="F50" i="100" s="1"/>
  <c r="F39" i="100" s="1"/>
  <c r="F38" i="100" s="1"/>
  <c r="F167" i="100" s="1"/>
  <c r="G53" i="100"/>
  <c r="B60" i="100"/>
  <c r="C60" i="100"/>
  <c r="D60" i="100"/>
  <c r="E60" i="100"/>
  <c r="F60" i="100"/>
  <c r="G60" i="100"/>
  <c r="B74" i="100"/>
  <c r="C74" i="100"/>
  <c r="C73" i="100" s="1"/>
  <c r="D74" i="100"/>
  <c r="E74" i="100"/>
  <c r="F74" i="100"/>
  <c r="G74" i="100"/>
  <c r="C79" i="100"/>
  <c r="D79" i="100"/>
  <c r="E79" i="100"/>
  <c r="B80" i="100"/>
  <c r="B79" i="100" s="1"/>
  <c r="B73" i="100" s="1"/>
  <c r="C80" i="100"/>
  <c r="D80" i="100"/>
  <c r="E80" i="100"/>
  <c r="F80" i="100"/>
  <c r="F79" i="100" s="1"/>
  <c r="F73" i="100" s="1"/>
  <c r="G80" i="100"/>
  <c r="B86" i="100"/>
  <c r="C86" i="100"/>
  <c r="D86" i="100"/>
  <c r="E86" i="100"/>
  <c r="F86" i="100"/>
  <c r="G86" i="100"/>
  <c r="G79" i="100" s="1"/>
  <c r="G73" i="100" s="1"/>
  <c r="B90" i="100"/>
  <c r="C90" i="100"/>
  <c r="D90" i="100"/>
  <c r="E90" i="100"/>
  <c r="E73" i="100" s="1"/>
  <c r="F90" i="100"/>
  <c r="G90" i="100"/>
  <c r="B105" i="100"/>
  <c r="B104" i="100" s="1"/>
  <c r="B168" i="100" s="1"/>
  <c r="C105" i="100"/>
  <c r="D105" i="100"/>
  <c r="E105" i="100"/>
  <c r="E104" i="100" s="1"/>
  <c r="F105" i="100"/>
  <c r="G105" i="100"/>
  <c r="B111" i="100"/>
  <c r="C111" i="100"/>
  <c r="D111" i="100"/>
  <c r="E111" i="100"/>
  <c r="E110" i="100" s="1"/>
  <c r="F111" i="100"/>
  <c r="G111" i="100"/>
  <c r="G110" i="100" s="1"/>
  <c r="B117" i="100"/>
  <c r="B110" i="100" s="1"/>
  <c r="C117" i="100"/>
  <c r="D117" i="100"/>
  <c r="D110" i="100" s="1"/>
  <c r="D104" i="100" s="1"/>
  <c r="E117" i="100"/>
  <c r="F117" i="100"/>
  <c r="F110" i="100" s="1"/>
  <c r="G117" i="100"/>
  <c r="B121" i="100"/>
  <c r="C121" i="100"/>
  <c r="D121" i="100"/>
  <c r="E121" i="100"/>
  <c r="F121" i="100"/>
  <c r="G121" i="100"/>
  <c r="E130" i="100"/>
  <c r="G130" i="100"/>
  <c r="B131" i="100"/>
  <c r="C131" i="100"/>
  <c r="D131" i="100"/>
  <c r="E131" i="100"/>
  <c r="F131" i="100"/>
  <c r="G131" i="100"/>
  <c r="E135" i="100"/>
  <c r="G135" i="100"/>
  <c r="B136" i="100"/>
  <c r="B135" i="100" s="1"/>
  <c r="C136" i="100"/>
  <c r="C135" i="100" s="1"/>
  <c r="D136" i="100"/>
  <c r="D135" i="100" s="1"/>
  <c r="D130" i="100" s="1"/>
  <c r="E136" i="100"/>
  <c r="F136" i="100"/>
  <c r="F135" i="100" s="1"/>
  <c r="F130" i="100" s="1"/>
  <c r="G136" i="100"/>
  <c r="B153" i="100"/>
  <c r="B152" i="100" s="1"/>
  <c r="C153" i="100"/>
  <c r="D153" i="100"/>
  <c r="E153" i="100"/>
  <c r="F153" i="100"/>
  <c r="G153" i="100"/>
  <c r="B157" i="100"/>
  <c r="B158" i="100"/>
  <c r="C158" i="100"/>
  <c r="C157" i="100" s="1"/>
  <c r="D158" i="100"/>
  <c r="D157" i="100" s="1"/>
  <c r="E158" i="100"/>
  <c r="E157" i="100" s="1"/>
  <c r="F158" i="100"/>
  <c r="F157" i="100" s="1"/>
  <c r="G158" i="100"/>
  <c r="G157" i="100" s="1"/>
  <c r="G152" i="100" s="1"/>
  <c r="G170" i="100" s="1"/>
  <c r="C5" i="101"/>
  <c r="E5" i="101"/>
  <c r="G6" i="101"/>
  <c r="B8" i="101"/>
  <c r="C8" i="101"/>
  <c r="C6" i="101" s="1"/>
  <c r="D8" i="101"/>
  <c r="D6" i="101" s="1"/>
  <c r="E8" i="101"/>
  <c r="E6" i="101" s="1"/>
  <c r="F8" i="101"/>
  <c r="F6" i="101" s="1"/>
  <c r="F5" i="101" s="1"/>
  <c r="G8" i="101"/>
  <c r="B17" i="101"/>
  <c r="C17" i="101"/>
  <c r="D17" i="101"/>
  <c r="E17" i="101"/>
  <c r="F17" i="101"/>
  <c r="G17" i="101"/>
  <c r="C30" i="101"/>
  <c r="E30" i="101"/>
  <c r="F30" i="101"/>
  <c r="G30" i="101"/>
  <c r="B31" i="101"/>
  <c r="B30" i="101" s="1"/>
  <c r="C31" i="101"/>
  <c r="D31" i="101"/>
  <c r="D30" i="101" s="1"/>
  <c r="E31" i="101"/>
  <c r="F31" i="101"/>
  <c r="G31" i="101"/>
  <c r="B40" i="101"/>
  <c r="C40" i="101"/>
  <c r="D40" i="101"/>
  <c r="E40" i="101"/>
  <c r="F40" i="101"/>
  <c r="F39" i="101" s="1"/>
  <c r="F38" i="101" s="1"/>
  <c r="F167" i="101" s="1"/>
  <c r="G40" i="101"/>
  <c r="G39" i="101" s="1"/>
  <c r="G38" i="101" s="1"/>
  <c r="C43" i="101"/>
  <c r="C39" i="101" s="1"/>
  <c r="C38" i="101" s="1"/>
  <c r="C167" i="101" s="1"/>
  <c r="D43" i="101"/>
  <c r="E43" i="101"/>
  <c r="F43" i="101"/>
  <c r="B44" i="101"/>
  <c r="B43" i="101" s="1"/>
  <c r="C44" i="101"/>
  <c r="D44" i="101"/>
  <c r="E44" i="101"/>
  <c r="F44" i="101"/>
  <c r="G44" i="101"/>
  <c r="G43" i="101" s="1"/>
  <c r="C50" i="101"/>
  <c r="E50" i="101"/>
  <c r="F50" i="101"/>
  <c r="G50" i="101"/>
  <c r="B51" i="101"/>
  <c r="C51" i="101"/>
  <c r="D51" i="101"/>
  <c r="B53" i="101"/>
  <c r="C53" i="101"/>
  <c r="D53" i="101"/>
  <c r="E53" i="101"/>
  <c r="E51" i="101" s="1"/>
  <c r="F53" i="101"/>
  <c r="F51" i="101" s="1"/>
  <c r="G53" i="101"/>
  <c r="G51" i="101" s="1"/>
  <c r="B60" i="101"/>
  <c r="B50" i="101" s="1"/>
  <c r="C60" i="101"/>
  <c r="D60" i="101"/>
  <c r="E60" i="101"/>
  <c r="F60" i="101"/>
  <c r="G60" i="101"/>
  <c r="B74" i="101"/>
  <c r="C74" i="101"/>
  <c r="D74" i="101"/>
  <c r="E74" i="101"/>
  <c r="F74" i="101"/>
  <c r="G74" i="101"/>
  <c r="B80" i="101"/>
  <c r="C80" i="101"/>
  <c r="D80" i="101"/>
  <c r="E80" i="101"/>
  <c r="E79" i="101" s="1"/>
  <c r="F80" i="101"/>
  <c r="F79" i="101" s="1"/>
  <c r="G80" i="101"/>
  <c r="G79" i="101" s="1"/>
  <c r="B86" i="101"/>
  <c r="B79" i="101" s="1"/>
  <c r="C86" i="101"/>
  <c r="C79" i="101" s="1"/>
  <c r="D86" i="101"/>
  <c r="E86" i="101"/>
  <c r="F86" i="101"/>
  <c r="G86" i="101"/>
  <c r="B90" i="101"/>
  <c r="C90" i="101"/>
  <c r="D90" i="101"/>
  <c r="E90" i="101"/>
  <c r="F90" i="101"/>
  <c r="G90" i="101"/>
  <c r="B104" i="101"/>
  <c r="B105" i="101"/>
  <c r="C105" i="101"/>
  <c r="D105" i="101"/>
  <c r="E105" i="101"/>
  <c r="F105" i="101"/>
  <c r="G105" i="101"/>
  <c r="C110" i="101"/>
  <c r="C104" i="101" s="1"/>
  <c r="D110" i="101"/>
  <c r="D104" i="101" s="1"/>
  <c r="B111" i="101"/>
  <c r="B110" i="101" s="1"/>
  <c r="C111" i="101"/>
  <c r="D111" i="101"/>
  <c r="E111" i="101"/>
  <c r="F111" i="101"/>
  <c r="G111" i="101"/>
  <c r="B117" i="101"/>
  <c r="C117" i="101"/>
  <c r="D117" i="101"/>
  <c r="E117" i="101"/>
  <c r="E110" i="101" s="1"/>
  <c r="E104" i="101" s="1"/>
  <c r="F117" i="101"/>
  <c r="F110" i="101" s="1"/>
  <c r="F104" i="101" s="1"/>
  <c r="G117" i="101"/>
  <c r="G110" i="101" s="1"/>
  <c r="G104" i="101" s="1"/>
  <c r="B121" i="101"/>
  <c r="C121" i="101"/>
  <c r="D121" i="101"/>
  <c r="E121" i="101"/>
  <c r="F121" i="101"/>
  <c r="G121" i="101"/>
  <c r="B131" i="101"/>
  <c r="B130" i="101" s="1"/>
  <c r="C131" i="101"/>
  <c r="C130" i="101" s="1"/>
  <c r="D131" i="101"/>
  <c r="E131" i="101"/>
  <c r="E130" i="101" s="1"/>
  <c r="F131" i="101"/>
  <c r="F130" i="101" s="1"/>
  <c r="G131" i="101"/>
  <c r="G130" i="101" s="1"/>
  <c r="G170" i="101" s="1"/>
  <c r="D135" i="101"/>
  <c r="B136" i="101"/>
  <c r="B135" i="101" s="1"/>
  <c r="C136" i="101"/>
  <c r="C135" i="101" s="1"/>
  <c r="D136" i="101"/>
  <c r="E136" i="101"/>
  <c r="E135" i="101" s="1"/>
  <c r="F136" i="101"/>
  <c r="F135" i="101" s="1"/>
  <c r="G136" i="101"/>
  <c r="G135" i="101" s="1"/>
  <c r="E152" i="101"/>
  <c r="G152" i="101"/>
  <c r="B153" i="101"/>
  <c r="C153" i="101"/>
  <c r="D153" i="101"/>
  <c r="E153" i="101"/>
  <c r="F153" i="101"/>
  <c r="F152" i="101" s="1"/>
  <c r="G153" i="101"/>
  <c r="B157" i="101"/>
  <c r="B152" i="101" s="1"/>
  <c r="B170" i="101" s="1"/>
  <c r="C157" i="101"/>
  <c r="C152" i="101" s="1"/>
  <c r="C170" i="101" s="1"/>
  <c r="E157" i="101"/>
  <c r="G157" i="101"/>
  <c r="B158" i="101"/>
  <c r="C158" i="101"/>
  <c r="D158" i="101"/>
  <c r="D157" i="101" s="1"/>
  <c r="E158" i="101"/>
  <c r="F158" i="101"/>
  <c r="F157" i="101" s="1"/>
  <c r="G158" i="101"/>
  <c r="E170" i="101"/>
  <c r="F170" i="101"/>
  <c r="G5" i="102"/>
  <c r="B6" i="102"/>
  <c r="E6" i="102"/>
  <c r="G6" i="102"/>
  <c r="B8" i="102"/>
  <c r="C8" i="102"/>
  <c r="D8" i="102"/>
  <c r="E8" i="102"/>
  <c r="F8" i="102"/>
  <c r="F6" i="102" s="1"/>
  <c r="G8" i="102"/>
  <c r="B17" i="102"/>
  <c r="C17" i="102"/>
  <c r="C6" i="102" s="1"/>
  <c r="D17" i="102"/>
  <c r="D6" i="102" s="1"/>
  <c r="D5" i="102" s="1"/>
  <c r="E17" i="102"/>
  <c r="F17" i="102"/>
  <c r="G17" i="102"/>
  <c r="D30" i="102"/>
  <c r="B31" i="102"/>
  <c r="B30" i="102" s="1"/>
  <c r="C31" i="102"/>
  <c r="C30" i="102" s="1"/>
  <c r="D31" i="102"/>
  <c r="E31" i="102"/>
  <c r="E30" i="102" s="1"/>
  <c r="E5" i="102" s="1"/>
  <c r="F31" i="102"/>
  <c r="F30" i="102" s="1"/>
  <c r="G31" i="102"/>
  <c r="G30" i="102" s="1"/>
  <c r="B40" i="102"/>
  <c r="C40" i="102"/>
  <c r="D40" i="102"/>
  <c r="D39" i="102" s="1"/>
  <c r="D38" i="102" s="1"/>
  <c r="E40" i="102"/>
  <c r="E39" i="102" s="1"/>
  <c r="E38" i="102" s="1"/>
  <c r="F40" i="102"/>
  <c r="G40" i="102"/>
  <c r="B43" i="102"/>
  <c r="G43" i="102"/>
  <c r="G39" i="102" s="1"/>
  <c r="G38" i="102" s="1"/>
  <c r="G167" i="102" s="1"/>
  <c r="B44" i="102"/>
  <c r="C44" i="102"/>
  <c r="C43" i="102" s="1"/>
  <c r="D44" i="102"/>
  <c r="D43" i="102" s="1"/>
  <c r="E44" i="102"/>
  <c r="E43" i="102" s="1"/>
  <c r="F44" i="102"/>
  <c r="F43" i="102" s="1"/>
  <c r="G44" i="102"/>
  <c r="D50" i="102"/>
  <c r="C51" i="102"/>
  <c r="C50" i="102" s="1"/>
  <c r="E51" i="102"/>
  <c r="E50" i="102" s="1"/>
  <c r="F51" i="102"/>
  <c r="F50" i="102" s="1"/>
  <c r="G51" i="102"/>
  <c r="G50" i="102" s="1"/>
  <c r="B53" i="102"/>
  <c r="B51" i="102" s="1"/>
  <c r="B50" i="102" s="1"/>
  <c r="C53" i="102"/>
  <c r="D53" i="102"/>
  <c r="D51" i="102" s="1"/>
  <c r="E53" i="102"/>
  <c r="F53" i="102"/>
  <c r="G53" i="102"/>
  <c r="B60" i="102"/>
  <c r="C60" i="102"/>
  <c r="D60" i="102"/>
  <c r="E60" i="102"/>
  <c r="F60" i="102"/>
  <c r="G60" i="102"/>
  <c r="B73" i="102"/>
  <c r="D73" i="102"/>
  <c r="B74" i="102"/>
  <c r="C74" i="102"/>
  <c r="D74" i="102"/>
  <c r="E74" i="102"/>
  <c r="F74" i="102"/>
  <c r="G74" i="102"/>
  <c r="C79" i="102"/>
  <c r="D79" i="102"/>
  <c r="E79" i="102"/>
  <c r="E73" i="102" s="1"/>
  <c r="F79" i="102"/>
  <c r="F73" i="102" s="1"/>
  <c r="B80" i="102"/>
  <c r="B79" i="102" s="1"/>
  <c r="C80" i="102"/>
  <c r="D80" i="102"/>
  <c r="E80" i="102"/>
  <c r="F80" i="102"/>
  <c r="G80" i="102"/>
  <c r="B86" i="102"/>
  <c r="C86" i="102"/>
  <c r="D86" i="102"/>
  <c r="E86" i="102"/>
  <c r="F86" i="102"/>
  <c r="G86" i="102"/>
  <c r="G79" i="102" s="1"/>
  <c r="G73" i="102" s="1"/>
  <c r="B90" i="102"/>
  <c r="C90" i="102"/>
  <c r="C73" i="102" s="1"/>
  <c r="D90" i="102"/>
  <c r="E90" i="102"/>
  <c r="F90" i="102"/>
  <c r="G90" i="102"/>
  <c r="B105" i="102"/>
  <c r="B104" i="102" s="1"/>
  <c r="B168" i="102" s="1"/>
  <c r="C105" i="102"/>
  <c r="D105" i="102"/>
  <c r="E105" i="102"/>
  <c r="F105" i="102"/>
  <c r="G105" i="102"/>
  <c r="B110" i="102"/>
  <c r="C110" i="102"/>
  <c r="E110" i="102"/>
  <c r="B111" i="102"/>
  <c r="C111" i="102"/>
  <c r="D111" i="102"/>
  <c r="D110" i="102" s="1"/>
  <c r="E111" i="102"/>
  <c r="F111" i="102"/>
  <c r="F110" i="102" s="1"/>
  <c r="G111" i="102"/>
  <c r="B117" i="102"/>
  <c r="C117" i="102"/>
  <c r="D117" i="102"/>
  <c r="E117" i="102"/>
  <c r="F117" i="102"/>
  <c r="G117" i="102"/>
  <c r="B121" i="102"/>
  <c r="C121" i="102"/>
  <c r="D121" i="102"/>
  <c r="E121" i="102"/>
  <c r="F121" i="102"/>
  <c r="G121" i="102"/>
  <c r="D130" i="102"/>
  <c r="F130" i="102"/>
  <c r="G130" i="102"/>
  <c r="B131" i="102"/>
  <c r="C131" i="102"/>
  <c r="D131" i="102"/>
  <c r="E131" i="102"/>
  <c r="F131" i="102"/>
  <c r="G131" i="102"/>
  <c r="B135" i="102"/>
  <c r="B130" i="102" s="1"/>
  <c r="D135" i="102"/>
  <c r="F135" i="102"/>
  <c r="G135" i="102"/>
  <c r="B136" i="102"/>
  <c r="C136" i="102"/>
  <c r="C135" i="102" s="1"/>
  <c r="D136" i="102"/>
  <c r="E136" i="102"/>
  <c r="E135" i="102" s="1"/>
  <c r="E130" i="102" s="1"/>
  <c r="F136" i="102"/>
  <c r="G136" i="102"/>
  <c r="F152" i="102"/>
  <c r="G152" i="102"/>
  <c r="G170" i="102" s="1"/>
  <c r="B153" i="102"/>
  <c r="C153" i="102"/>
  <c r="D153" i="102"/>
  <c r="E153" i="102"/>
  <c r="F153" i="102"/>
  <c r="G153" i="102"/>
  <c r="B158" i="102"/>
  <c r="B157" i="102" s="1"/>
  <c r="C158" i="102"/>
  <c r="C157" i="102" s="1"/>
  <c r="D158" i="102"/>
  <c r="D157" i="102" s="1"/>
  <c r="E158" i="102"/>
  <c r="E157" i="102" s="1"/>
  <c r="E152" i="102" s="1"/>
  <c r="E170" i="102" s="1"/>
  <c r="F158" i="102"/>
  <c r="F157" i="102" s="1"/>
  <c r="G158" i="102"/>
  <c r="G157" i="102" s="1"/>
  <c r="E6" i="103"/>
  <c r="F6" i="103"/>
  <c r="F5" i="103" s="1"/>
  <c r="G6" i="103"/>
  <c r="G5" i="103" s="1"/>
  <c r="B8" i="103"/>
  <c r="B6" i="103" s="1"/>
  <c r="B5" i="103" s="1"/>
  <c r="C8" i="103"/>
  <c r="C6" i="103" s="1"/>
  <c r="C5" i="103" s="1"/>
  <c r="D8" i="103"/>
  <c r="D6" i="103" s="1"/>
  <c r="E8" i="103"/>
  <c r="F8" i="103"/>
  <c r="G8" i="103"/>
  <c r="B17" i="103"/>
  <c r="C17" i="103"/>
  <c r="D17" i="103"/>
  <c r="E17" i="103"/>
  <c r="F17" i="103"/>
  <c r="G17" i="103"/>
  <c r="B30" i="103"/>
  <c r="C30" i="103"/>
  <c r="D30" i="103"/>
  <c r="E30" i="103"/>
  <c r="F30" i="103"/>
  <c r="G30" i="103"/>
  <c r="B31" i="103"/>
  <c r="C31" i="103"/>
  <c r="D31" i="103"/>
  <c r="E31" i="103"/>
  <c r="F31" i="103"/>
  <c r="G31" i="103"/>
  <c r="B39" i="103"/>
  <c r="B38" i="103" s="1"/>
  <c r="B40" i="103"/>
  <c r="C40" i="103"/>
  <c r="D40" i="103"/>
  <c r="E40" i="103"/>
  <c r="F40" i="103"/>
  <c r="G40" i="103"/>
  <c r="B43" i="103"/>
  <c r="C43" i="103"/>
  <c r="D43" i="103"/>
  <c r="E43" i="103"/>
  <c r="G43" i="103"/>
  <c r="B44" i="103"/>
  <c r="C44" i="103"/>
  <c r="D44" i="103"/>
  <c r="E44" i="103"/>
  <c r="F44" i="103"/>
  <c r="F43" i="103" s="1"/>
  <c r="G44" i="103"/>
  <c r="C51" i="103"/>
  <c r="C50" i="103" s="1"/>
  <c r="D51" i="103"/>
  <c r="D50" i="103" s="1"/>
  <c r="E51" i="103"/>
  <c r="E50" i="103" s="1"/>
  <c r="G51" i="103"/>
  <c r="B53" i="103"/>
  <c r="B51" i="103" s="1"/>
  <c r="C53" i="103"/>
  <c r="D53" i="103"/>
  <c r="E53" i="103"/>
  <c r="F53" i="103"/>
  <c r="F51" i="103" s="1"/>
  <c r="G53" i="103"/>
  <c r="B60" i="103"/>
  <c r="B50" i="103" s="1"/>
  <c r="C60" i="103"/>
  <c r="D60" i="103"/>
  <c r="E60" i="103"/>
  <c r="F60" i="103"/>
  <c r="F50" i="103" s="1"/>
  <c r="G60" i="103"/>
  <c r="G50" i="103" s="1"/>
  <c r="B74" i="103"/>
  <c r="B73" i="103" s="1"/>
  <c r="C74" i="103"/>
  <c r="D74" i="103"/>
  <c r="E74" i="103"/>
  <c r="F74" i="103"/>
  <c r="G74" i="103"/>
  <c r="B79" i="103"/>
  <c r="B80" i="103"/>
  <c r="C80" i="103"/>
  <c r="D80" i="103"/>
  <c r="D79" i="103" s="1"/>
  <c r="E80" i="103"/>
  <c r="E79" i="103" s="1"/>
  <c r="F80" i="103"/>
  <c r="F79" i="103" s="1"/>
  <c r="G80" i="103"/>
  <c r="G79" i="103" s="1"/>
  <c r="B86" i="103"/>
  <c r="C86" i="103"/>
  <c r="C79" i="103" s="1"/>
  <c r="C73" i="103" s="1"/>
  <c r="D86" i="103"/>
  <c r="E86" i="103"/>
  <c r="F86" i="103"/>
  <c r="G86" i="103"/>
  <c r="B90" i="103"/>
  <c r="C90" i="103"/>
  <c r="D90" i="103"/>
  <c r="E90" i="103"/>
  <c r="F90" i="103"/>
  <c r="G90" i="103"/>
  <c r="B104" i="103"/>
  <c r="B168" i="103" s="1"/>
  <c r="B105" i="103"/>
  <c r="C105" i="103"/>
  <c r="D105" i="103"/>
  <c r="E105" i="103"/>
  <c r="F105" i="103"/>
  <c r="G105" i="103"/>
  <c r="C110" i="103"/>
  <c r="C104" i="103" s="1"/>
  <c r="D110" i="103"/>
  <c r="E110" i="103"/>
  <c r="E104" i="103" s="1"/>
  <c r="B111" i="103"/>
  <c r="B110" i="103" s="1"/>
  <c r="C111" i="103"/>
  <c r="D111" i="103"/>
  <c r="E111" i="103"/>
  <c r="F111" i="103"/>
  <c r="G111" i="103"/>
  <c r="B117" i="103"/>
  <c r="C117" i="103"/>
  <c r="D117" i="103"/>
  <c r="E117" i="103"/>
  <c r="F117" i="103"/>
  <c r="G117" i="103"/>
  <c r="G110" i="103" s="1"/>
  <c r="G104" i="103" s="1"/>
  <c r="B121" i="103"/>
  <c r="C121" i="103"/>
  <c r="D121" i="103"/>
  <c r="E121" i="103"/>
  <c r="F121" i="103"/>
  <c r="G121" i="103"/>
  <c r="B131" i="103"/>
  <c r="C131" i="103"/>
  <c r="C130" i="103" s="1"/>
  <c r="C170" i="103" s="1"/>
  <c r="D131" i="103"/>
  <c r="E131" i="103"/>
  <c r="F131" i="103"/>
  <c r="F130" i="103" s="1"/>
  <c r="G131" i="103"/>
  <c r="G130" i="103" s="1"/>
  <c r="B135" i="103"/>
  <c r="C135" i="103"/>
  <c r="E135" i="103"/>
  <c r="F135" i="103"/>
  <c r="B136" i="103"/>
  <c r="C136" i="103"/>
  <c r="D136" i="103"/>
  <c r="D135" i="103" s="1"/>
  <c r="D130" i="103" s="1"/>
  <c r="E136" i="103"/>
  <c r="F136" i="103"/>
  <c r="G136" i="103"/>
  <c r="G135" i="103" s="1"/>
  <c r="C152" i="103"/>
  <c r="E152" i="103"/>
  <c r="G152" i="103"/>
  <c r="G170" i="103" s="1"/>
  <c r="B153" i="103"/>
  <c r="C153" i="103"/>
  <c r="D153" i="103"/>
  <c r="E153" i="103"/>
  <c r="F153" i="103"/>
  <c r="F152" i="103" s="1"/>
  <c r="F170" i="103" s="1"/>
  <c r="G153" i="103"/>
  <c r="C157" i="103"/>
  <c r="E157" i="103"/>
  <c r="F157" i="103"/>
  <c r="G157" i="103"/>
  <c r="B158" i="103"/>
  <c r="B157" i="103" s="1"/>
  <c r="B152" i="103" s="1"/>
  <c r="C158" i="103"/>
  <c r="D158" i="103"/>
  <c r="D157" i="103" s="1"/>
  <c r="D152" i="103" s="1"/>
  <c r="D170" i="103" s="1"/>
  <c r="E158" i="103"/>
  <c r="F158" i="103"/>
  <c r="G158" i="103"/>
  <c r="B6" i="104"/>
  <c r="B5" i="104" s="1"/>
  <c r="C6" i="104"/>
  <c r="D6" i="104"/>
  <c r="D5" i="104" s="1"/>
  <c r="E6" i="104"/>
  <c r="E5" i="104" s="1"/>
  <c r="B8" i="104"/>
  <c r="C8" i="104"/>
  <c r="D8" i="104"/>
  <c r="E8" i="104"/>
  <c r="F8" i="104"/>
  <c r="G8" i="104"/>
  <c r="B17" i="104"/>
  <c r="C17" i="104"/>
  <c r="D17" i="104"/>
  <c r="E17" i="104"/>
  <c r="F17" i="104"/>
  <c r="G17" i="104"/>
  <c r="G6" i="104" s="1"/>
  <c r="G5" i="104" s="1"/>
  <c r="B30" i="104"/>
  <c r="C30" i="104"/>
  <c r="B31" i="104"/>
  <c r="C31" i="104"/>
  <c r="D31" i="104"/>
  <c r="D30" i="104" s="1"/>
  <c r="E31" i="104"/>
  <c r="E30" i="104" s="1"/>
  <c r="F31" i="104"/>
  <c r="F30" i="104" s="1"/>
  <c r="G31" i="104"/>
  <c r="G30" i="104" s="1"/>
  <c r="B40" i="104"/>
  <c r="C40" i="104"/>
  <c r="D40" i="104"/>
  <c r="E40" i="104"/>
  <c r="F40" i="104"/>
  <c r="G40" i="104"/>
  <c r="B43" i="104"/>
  <c r="B44" i="104"/>
  <c r="C44" i="104"/>
  <c r="C43" i="104" s="1"/>
  <c r="D44" i="104"/>
  <c r="D43" i="104" s="1"/>
  <c r="E44" i="104"/>
  <c r="E43" i="104" s="1"/>
  <c r="F44" i="104"/>
  <c r="F43" i="104" s="1"/>
  <c r="F39" i="104" s="1"/>
  <c r="F38" i="104" s="1"/>
  <c r="G44" i="104"/>
  <c r="G43" i="104" s="1"/>
  <c r="B50" i="104"/>
  <c r="D50" i="104"/>
  <c r="F51" i="104"/>
  <c r="F50" i="104" s="1"/>
  <c r="B53" i="104"/>
  <c r="B51" i="104" s="1"/>
  <c r="C53" i="104"/>
  <c r="C51" i="104" s="1"/>
  <c r="D53" i="104"/>
  <c r="D51" i="104" s="1"/>
  <c r="E53" i="104"/>
  <c r="E51" i="104" s="1"/>
  <c r="E50" i="104" s="1"/>
  <c r="F53" i="104"/>
  <c r="G53" i="104"/>
  <c r="G51" i="104" s="1"/>
  <c r="G50" i="104" s="1"/>
  <c r="G39" i="104" s="1"/>
  <c r="G38" i="104" s="1"/>
  <c r="B60" i="104"/>
  <c r="C60" i="104"/>
  <c r="C50" i="104" s="1"/>
  <c r="D60" i="104"/>
  <c r="E60" i="104"/>
  <c r="F60" i="104"/>
  <c r="G60" i="104"/>
  <c r="B74" i="104"/>
  <c r="C74" i="104"/>
  <c r="C73" i="104" s="1"/>
  <c r="D74" i="104"/>
  <c r="E74" i="104"/>
  <c r="E73" i="104" s="1"/>
  <c r="F74" i="104"/>
  <c r="G74" i="104"/>
  <c r="D79" i="104"/>
  <c r="D73" i="104" s="1"/>
  <c r="E79" i="104"/>
  <c r="F79" i="104"/>
  <c r="F73" i="104" s="1"/>
  <c r="B80" i="104"/>
  <c r="B79" i="104" s="1"/>
  <c r="C80" i="104"/>
  <c r="C79" i="104" s="1"/>
  <c r="D80" i="104"/>
  <c r="E80" i="104"/>
  <c r="F80" i="104"/>
  <c r="G80" i="104"/>
  <c r="G79" i="104" s="1"/>
  <c r="G73" i="104" s="1"/>
  <c r="B86" i="104"/>
  <c r="C86" i="104"/>
  <c r="D86" i="104"/>
  <c r="E86" i="104"/>
  <c r="F86" i="104"/>
  <c r="G86" i="104"/>
  <c r="B90" i="104"/>
  <c r="B73" i="104" s="1"/>
  <c r="C90" i="104"/>
  <c r="D90" i="104"/>
  <c r="E90" i="104"/>
  <c r="F90" i="104"/>
  <c r="G90" i="104"/>
  <c r="B105" i="104"/>
  <c r="C105" i="104"/>
  <c r="D105" i="104"/>
  <c r="E105" i="104"/>
  <c r="E104" i="104" s="1"/>
  <c r="F105" i="104"/>
  <c r="F104" i="104" s="1"/>
  <c r="F168" i="104" s="1"/>
  <c r="G105" i="104"/>
  <c r="E110" i="104"/>
  <c r="B111" i="104"/>
  <c r="C111" i="104"/>
  <c r="D111" i="104"/>
  <c r="E111" i="104"/>
  <c r="F111" i="104"/>
  <c r="F110" i="104" s="1"/>
  <c r="G111" i="104"/>
  <c r="G110" i="104" s="1"/>
  <c r="B117" i="104"/>
  <c r="B110" i="104" s="1"/>
  <c r="C117" i="104"/>
  <c r="C110" i="104" s="1"/>
  <c r="D117" i="104"/>
  <c r="E117" i="104"/>
  <c r="F117" i="104"/>
  <c r="G117" i="104"/>
  <c r="B121" i="104"/>
  <c r="C121" i="104"/>
  <c r="D121" i="104"/>
  <c r="E121" i="104"/>
  <c r="F121" i="104"/>
  <c r="G121" i="104"/>
  <c r="D130" i="104"/>
  <c r="E130" i="104"/>
  <c r="F130" i="104"/>
  <c r="B131" i="104"/>
  <c r="C131" i="104"/>
  <c r="D131" i="104"/>
  <c r="E131" i="104"/>
  <c r="F131" i="104"/>
  <c r="G131" i="104"/>
  <c r="D135" i="104"/>
  <c r="E135" i="104"/>
  <c r="F135" i="104"/>
  <c r="G135" i="104"/>
  <c r="G130" i="104" s="1"/>
  <c r="B136" i="104"/>
  <c r="B135" i="104" s="1"/>
  <c r="B130" i="104" s="1"/>
  <c r="C136" i="104"/>
  <c r="C135" i="104" s="1"/>
  <c r="C130" i="104" s="1"/>
  <c r="D136" i="104"/>
  <c r="E136" i="104"/>
  <c r="F136" i="104"/>
  <c r="G136" i="104"/>
  <c r="B153" i="104"/>
  <c r="C153" i="104"/>
  <c r="D153" i="104"/>
  <c r="E153" i="104"/>
  <c r="E152" i="104" s="1"/>
  <c r="F153" i="104"/>
  <c r="G153" i="104"/>
  <c r="G152" i="104" s="1"/>
  <c r="G170" i="104" s="1"/>
  <c r="C157" i="104"/>
  <c r="B158" i="104"/>
  <c r="B157" i="104" s="1"/>
  <c r="C158" i="104"/>
  <c r="D158" i="104"/>
  <c r="D157" i="104" s="1"/>
  <c r="E158" i="104"/>
  <c r="E157" i="104" s="1"/>
  <c r="F158" i="104"/>
  <c r="F157" i="104" s="1"/>
  <c r="F152" i="104" s="1"/>
  <c r="F170" i="104" s="1"/>
  <c r="G158" i="104"/>
  <c r="G157" i="104" s="1"/>
  <c r="E6" i="105"/>
  <c r="E5" i="105" s="1"/>
  <c r="F6" i="105"/>
  <c r="F5" i="105" s="1"/>
  <c r="B8" i="105"/>
  <c r="C8" i="105"/>
  <c r="C6" i="105" s="1"/>
  <c r="D8" i="105"/>
  <c r="D6" i="105" s="1"/>
  <c r="D5" i="105" s="1"/>
  <c r="E8" i="105"/>
  <c r="F8" i="105"/>
  <c r="G8" i="105"/>
  <c r="B17" i="105"/>
  <c r="B6" i="105" s="1"/>
  <c r="C17" i="105"/>
  <c r="D17" i="105"/>
  <c r="E17" i="105"/>
  <c r="F17" i="105"/>
  <c r="G17" i="105"/>
  <c r="G6" i="105" s="1"/>
  <c r="G5" i="105" s="1"/>
  <c r="B30" i="105"/>
  <c r="B5" i="105" s="1"/>
  <c r="C30" i="105"/>
  <c r="C5" i="105" s="1"/>
  <c r="E30" i="105"/>
  <c r="F30" i="105"/>
  <c r="G30" i="105"/>
  <c r="B31" i="105"/>
  <c r="C31" i="105"/>
  <c r="D31" i="105"/>
  <c r="D30" i="105" s="1"/>
  <c r="E31" i="105"/>
  <c r="F31" i="105"/>
  <c r="G31" i="105"/>
  <c r="B39" i="105"/>
  <c r="B38" i="105" s="1"/>
  <c r="C39" i="105"/>
  <c r="C38" i="105" s="1"/>
  <c r="C167" i="105" s="1"/>
  <c r="B40" i="105"/>
  <c r="C40" i="105"/>
  <c r="D40" i="105"/>
  <c r="E40" i="105"/>
  <c r="F40" i="105"/>
  <c r="G40" i="105"/>
  <c r="C43" i="105"/>
  <c r="D43" i="105"/>
  <c r="D39" i="105" s="1"/>
  <c r="D38" i="105" s="1"/>
  <c r="D167" i="105" s="1"/>
  <c r="E43" i="105"/>
  <c r="F43" i="105"/>
  <c r="G43" i="105"/>
  <c r="B44" i="105"/>
  <c r="B43" i="105" s="1"/>
  <c r="C44" i="105"/>
  <c r="D44" i="105"/>
  <c r="E44" i="105"/>
  <c r="F44" i="105"/>
  <c r="G44" i="105"/>
  <c r="B51" i="105"/>
  <c r="B50" i="105" s="1"/>
  <c r="C51" i="105"/>
  <c r="C50" i="105" s="1"/>
  <c r="D51" i="105"/>
  <c r="D50" i="105" s="1"/>
  <c r="E51" i="105"/>
  <c r="E50" i="105" s="1"/>
  <c r="F51" i="105"/>
  <c r="F50" i="105" s="1"/>
  <c r="B53" i="105"/>
  <c r="C53" i="105"/>
  <c r="D53" i="105"/>
  <c r="E53" i="105"/>
  <c r="F53" i="105"/>
  <c r="G53" i="105"/>
  <c r="G51" i="105" s="1"/>
  <c r="B60" i="105"/>
  <c r="C60" i="105"/>
  <c r="D60" i="105"/>
  <c r="E60" i="105"/>
  <c r="F60" i="105"/>
  <c r="G60" i="105"/>
  <c r="G50" i="105" s="1"/>
  <c r="D73" i="105"/>
  <c r="B74" i="105"/>
  <c r="C74" i="105"/>
  <c r="D74" i="105"/>
  <c r="E74" i="105"/>
  <c r="F74" i="105"/>
  <c r="G74" i="105"/>
  <c r="D79" i="105"/>
  <c r="F79" i="105"/>
  <c r="B80" i="105"/>
  <c r="C80" i="105"/>
  <c r="D80" i="105"/>
  <c r="E80" i="105"/>
  <c r="E79" i="105" s="1"/>
  <c r="F80" i="105"/>
  <c r="G80" i="105"/>
  <c r="G79" i="105" s="1"/>
  <c r="B86" i="105"/>
  <c r="B79" i="105" s="1"/>
  <c r="B73" i="105" s="1"/>
  <c r="C86" i="105"/>
  <c r="C79" i="105" s="1"/>
  <c r="D86" i="105"/>
  <c r="E86" i="105"/>
  <c r="F86" i="105"/>
  <c r="G86" i="105"/>
  <c r="B90" i="105"/>
  <c r="C90" i="105"/>
  <c r="D90" i="105"/>
  <c r="E90" i="105"/>
  <c r="F90" i="105"/>
  <c r="G90" i="105"/>
  <c r="B105" i="105"/>
  <c r="C105" i="105"/>
  <c r="D105" i="105"/>
  <c r="E105" i="105"/>
  <c r="F105" i="105"/>
  <c r="G105" i="105"/>
  <c r="D110" i="105"/>
  <c r="D104" i="105" s="1"/>
  <c r="D168" i="105" s="1"/>
  <c r="E110" i="105"/>
  <c r="E104" i="105" s="1"/>
  <c r="B111" i="105"/>
  <c r="B110" i="105" s="1"/>
  <c r="B104" i="105" s="1"/>
  <c r="B168" i="105" s="1"/>
  <c r="C111" i="105"/>
  <c r="C110" i="105" s="1"/>
  <c r="C104" i="105" s="1"/>
  <c r="D111" i="105"/>
  <c r="E111" i="105"/>
  <c r="F111" i="105"/>
  <c r="G111" i="105"/>
  <c r="B117" i="105"/>
  <c r="C117" i="105"/>
  <c r="D117" i="105"/>
  <c r="E117" i="105"/>
  <c r="F117" i="105"/>
  <c r="F110" i="105" s="1"/>
  <c r="F104" i="105" s="1"/>
  <c r="G117" i="105"/>
  <c r="G110" i="105" s="1"/>
  <c r="G104" i="105" s="1"/>
  <c r="B121" i="105"/>
  <c r="C121" i="105"/>
  <c r="D121" i="105"/>
  <c r="E121" i="105"/>
  <c r="F121" i="105"/>
  <c r="G121" i="105"/>
  <c r="B131" i="105"/>
  <c r="C131" i="105"/>
  <c r="C130" i="105" s="1"/>
  <c r="D131" i="105"/>
  <c r="D130" i="105" s="1"/>
  <c r="E131" i="105"/>
  <c r="E130" i="105" s="1"/>
  <c r="F131" i="105"/>
  <c r="F130" i="105" s="1"/>
  <c r="G131" i="105"/>
  <c r="G130" i="105" s="1"/>
  <c r="B135" i="105"/>
  <c r="B130" i="105" s="1"/>
  <c r="C135" i="105"/>
  <c r="D135" i="105"/>
  <c r="F135" i="105"/>
  <c r="B136" i="105"/>
  <c r="C136" i="105"/>
  <c r="D136" i="105"/>
  <c r="E136" i="105"/>
  <c r="E135" i="105" s="1"/>
  <c r="F136" i="105"/>
  <c r="G136" i="105"/>
  <c r="G135" i="105" s="1"/>
  <c r="C152" i="105"/>
  <c r="C170" i="105" s="1"/>
  <c r="D152" i="105"/>
  <c r="D170" i="105" s="1"/>
  <c r="E152" i="105"/>
  <c r="E170" i="105" s="1"/>
  <c r="F152" i="105"/>
  <c r="F170" i="105" s="1"/>
  <c r="B153" i="105"/>
  <c r="C153" i="105"/>
  <c r="D153" i="105"/>
  <c r="E153" i="105"/>
  <c r="F153" i="105"/>
  <c r="G153" i="105"/>
  <c r="C157" i="105"/>
  <c r="D157" i="105"/>
  <c r="E157" i="105"/>
  <c r="F157" i="105"/>
  <c r="G157" i="105"/>
  <c r="B158" i="105"/>
  <c r="B157" i="105" s="1"/>
  <c r="B152" i="105" s="1"/>
  <c r="B170" i="105" s="1"/>
  <c r="C158" i="105"/>
  <c r="D158" i="105"/>
  <c r="E158" i="105"/>
  <c r="F158" i="105"/>
  <c r="G158" i="105"/>
  <c r="B5" i="107"/>
  <c r="B6" i="107"/>
  <c r="E6" i="107"/>
  <c r="E5" i="107" s="1"/>
  <c r="F6" i="107"/>
  <c r="B8" i="107"/>
  <c r="C8" i="107"/>
  <c r="D8" i="107"/>
  <c r="D6" i="107" s="1"/>
  <c r="E8" i="107"/>
  <c r="F8" i="107"/>
  <c r="G8" i="107"/>
  <c r="G6" i="107" s="1"/>
  <c r="G5" i="107" s="1"/>
  <c r="B17" i="107"/>
  <c r="C17" i="107"/>
  <c r="C6" i="107" s="1"/>
  <c r="C5" i="107" s="1"/>
  <c r="D17" i="107"/>
  <c r="E17" i="107"/>
  <c r="F17" i="107"/>
  <c r="G17" i="107"/>
  <c r="B30" i="107"/>
  <c r="B31" i="107"/>
  <c r="C31" i="107"/>
  <c r="C30" i="107" s="1"/>
  <c r="D31" i="107"/>
  <c r="D30" i="107" s="1"/>
  <c r="E31" i="107"/>
  <c r="E30" i="107" s="1"/>
  <c r="F31" i="107"/>
  <c r="F30" i="107" s="1"/>
  <c r="F5" i="107" s="1"/>
  <c r="G31" i="107"/>
  <c r="G30" i="107" s="1"/>
  <c r="B40" i="107"/>
  <c r="B39" i="107" s="1"/>
  <c r="B38" i="107" s="1"/>
  <c r="B167" i="107" s="1"/>
  <c r="C40" i="107"/>
  <c r="D40" i="107"/>
  <c r="D39" i="107" s="1"/>
  <c r="D38" i="107" s="1"/>
  <c r="E40" i="107"/>
  <c r="F40" i="107"/>
  <c r="F39" i="107" s="1"/>
  <c r="F38" i="107" s="1"/>
  <c r="F167" i="107" s="1"/>
  <c r="G40" i="107"/>
  <c r="B43" i="107"/>
  <c r="D43" i="107"/>
  <c r="B44" i="107"/>
  <c r="C44" i="107"/>
  <c r="C43" i="107" s="1"/>
  <c r="D44" i="107"/>
  <c r="E44" i="107"/>
  <c r="E43" i="107" s="1"/>
  <c r="F44" i="107"/>
  <c r="F43" i="107" s="1"/>
  <c r="G44" i="107"/>
  <c r="G43" i="107" s="1"/>
  <c r="G39" i="107" s="1"/>
  <c r="G38" i="107" s="1"/>
  <c r="B50" i="107"/>
  <c r="D50" i="107"/>
  <c r="F50" i="107"/>
  <c r="C51" i="107"/>
  <c r="C50" i="107" s="1"/>
  <c r="D51" i="107"/>
  <c r="E51" i="107"/>
  <c r="F51" i="107"/>
  <c r="G51" i="107"/>
  <c r="G50" i="107" s="1"/>
  <c r="B53" i="107"/>
  <c r="B51" i="107" s="1"/>
  <c r="C53" i="107"/>
  <c r="D53" i="107"/>
  <c r="E53" i="107"/>
  <c r="F53" i="107"/>
  <c r="G53" i="107"/>
  <c r="B60" i="107"/>
  <c r="C60" i="107"/>
  <c r="D60" i="107"/>
  <c r="E60" i="107"/>
  <c r="F60" i="107"/>
  <c r="G60" i="107"/>
  <c r="B73" i="107"/>
  <c r="B74" i="107"/>
  <c r="C74" i="107"/>
  <c r="D74" i="107"/>
  <c r="D73" i="107" s="1"/>
  <c r="E74" i="107"/>
  <c r="F74" i="107"/>
  <c r="G74" i="107"/>
  <c r="B79" i="107"/>
  <c r="D79" i="107"/>
  <c r="E79" i="107"/>
  <c r="E73" i="107" s="1"/>
  <c r="B80" i="107"/>
  <c r="C80" i="107"/>
  <c r="D80" i="107"/>
  <c r="E80" i="107"/>
  <c r="F80" i="107"/>
  <c r="F79" i="107" s="1"/>
  <c r="F73" i="107" s="1"/>
  <c r="G80" i="107"/>
  <c r="B86" i="107"/>
  <c r="C86" i="107"/>
  <c r="C79" i="107" s="1"/>
  <c r="C73" i="107" s="1"/>
  <c r="D86" i="107"/>
  <c r="E86" i="107"/>
  <c r="F86" i="107"/>
  <c r="G86" i="107"/>
  <c r="G79" i="107" s="1"/>
  <c r="B90" i="107"/>
  <c r="C90" i="107"/>
  <c r="D90" i="107"/>
  <c r="E90" i="107"/>
  <c r="F90" i="107"/>
  <c r="G90" i="107"/>
  <c r="E104" i="107"/>
  <c r="E168" i="107" s="1"/>
  <c r="G104" i="107"/>
  <c r="B105" i="107"/>
  <c r="C105" i="107"/>
  <c r="D105" i="107"/>
  <c r="E105" i="107"/>
  <c r="F105" i="107"/>
  <c r="G105" i="107"/>
  <c r="G110" i="107"/>
  <c r="B111" i="107"/>
  <c r="B110" i="107" s="1"/>
  <c r="B104" i="107" s="1"/>
  <c r="B168" i="107" s="1"/>
  <c r="C111" i="107"/>
  <c r="C110" i="107" s="1"/>
  <c r="D111" i="107"/>
  <c r="D110" i="107" s="1"/>
  <c r="E111" i="107"/>
  <c r="E110" i="107" s="1"/>
  <c r="F111" i="107"/>
  <c r="F110" i="107" s="1"/>
  <c r="F104" i="107" s="1"/>
  <c r="G111" i="107"/>
  <c r="B117" i="107"/>
  <c r="C117" i="107"/>
  <c r="D117" i="107"/>
  <c r="E117" i="107"/>
  <c r="F117" i="107"/>
  <c r="G117" i="107"/>
  <c r="B121" i="107"/>
  <c r="C121" i="107"/>
  <c r="D121" i="107"/>
  <c r="E121" i="107"/>
  <c r="F121" i="107"/>
  <c r="G121" i="107"/>
  <c r="B130" i="107"/>
  <c r="F130" i="107"/>
  <c r="B131" i="107"/>
  <c r="C131" i="107"/>
  <c r="D131" i="107"/>
  <c r="E131" i="107"/>
  <c r="F131" i="107"/>
  <c r="G131" i="107"/>
  <c r="G130" i="107" s="1"/>
  <c r="B135" i="107"/>
  <c r="C135" i="107"/>
  <c r="C130" i="107" s="1"/>
  <c r="D135" i="107"/>
  <c r="D130" i="107" s="1"/>
  <c r="E135" i="107"/>
  <c r="E130" i="107" s="1"/>
  <c r="F135" i="107"/>
  <c r="G135" i="107"/>
  <c r="B136" i="107"/>
  <c r="C136" i="107"/>
  <c r="D136" i="107"/>
  <c r="E136" i="107"/>
  <c r="F136" i="107"/>
  <c r="G136" i="107"/>
  <c r="E152" i="107"/>
  <c r="F152" i="107"/>
  <c r="F170" i="107" s="1"/>
  <c r="G152" i="107"/>
  <c r="G170" i="107" s="1"/>
  <c r="B153" i="107"/>
  <c r="C153" i="107"/>
  <c r="D153" i="107"/>
  <c r="E153" i="107"/>
  <c r="F153" i="107"/>
  <c r="G153" i="107"/>
  <c r="E157" i="107"/>
  <c r="F157" i="107"/>
  <c r="G157" i="107"/>
  <c r="B158" i="107"/>
  <c r="B157" i="107" s="1"/>
  <c r="B152" i="107" s="1"/>
  <c r="B170" i="107" s="1"/>
  <c r="C158" i="107"/>
  <c r="C157" i="107" s="1"/>
  <c r="C152" i="107" s="1"/>
  <c r="D158" i="107"/>
  <c r="D157" i="107" s="1"/>
  <c r="D152" i="107" s="1"/>
  <c r="E158" i="107"/>
  <c r="F158" i="107"/>
  <c r="G158" i="107"/>
  <c r="F168" i="107" l="1"/>
  <c r="F169" i="107"/>
  <c r="F171" i="107" s="1"/>
  <c r="F168" i="105"/>
  <c r="F39" i="105"/>
  <c r="F38" i="105" s="1"/>
  <c r="F167" i="105" s="1"/>
  <c r="F169" i="105" s="1"/>
  <c r="F171" i="105" s="1"/>
  <c r="C130" i="102"/>
  <c r="B39" i="101"/>
  <c r="B38" i="101" s="1"/>
  <c r="E39" i="99"/>
  <c r="E38" i="99" s="1"/>
  <c r="E167" i="99" s="1"/>
  <c r="E39" i="105"/>
  <c r="E38" i="105" s="1"/>
  <c r="E167" i="105" s="1"/>
  <c r="G167" i="104"/>
  <c r="G168" i="101"/>
  <c r="E168" i="93"/>
  <c r="D169" i="105"/>
  <c r="D171" i="105" s="1"/>
  <c r="G168" i="88"/>
  <c r="G39" i="103"/>
  <c r="G38" i="103" s="1"/>
  <c r="G167" i="103" s="1"/>
  <c r="C168" i="103"/>
  <c r="D170" i="97"/>
  <c r="E39" i="103"/>
  <c r="E38" i="103" s="1"/>
  <c r="B169" i="107"/>
  <c r="B171" i="107" s="1"/>
  <c r="G167" i="107"/>
  <c r="G73" i="107"/>
  <c r="G168" i="107" s="1"/>
  <c r="E167" i="102"/>
  <c r="D170" i="107"/>
  <c r="E170" i="107"/>
  <c r="D5" i="107"/>
  <c r="D167" i="107" s="1"/>
  <c r="D169" i="107" s="1"/>
  <c r="D171" i="107" s="1"/>
  <c r="E168" i="104"/>
  <c r="C39" i="103"/>
  <c r="C38" i="103" s="1"/>
  <c r="C167" i="103" s="1"/>
  <c r="C169" i="103" s="1"/>
  <c r="C171" i="103" s="1"/>
  <c r="D167" i="102"/>
  <c r="D169" i="102" s="1"/>
  <c r="D171" i="102" s="1"/>
  <c r="C5" i="102"/>
  <c r="G167" i="100"/>
  <c r="C168" i="98"/>
  <c r="G170" i="95"/>
  <c r="C170" i="107"/>
  <c r="C168" i="95"/>
  <c r="C169" i="95" s="1"/>
  <c r="C171" i="95" s="1"/>
  <c r="E168" i="83"/>
  <c r="E170" i="103"/>
  <c r="B170" i="103"/>
  <c r="C170" i="99"/>
  <c r="C168" i="99"/>
  <c r="E169" i="90"/>
  <c r="C39" i="104"/>
  <c r="C38" i="104" s="1"/>
  <c r="F73" i="103"/>
  <c r="B167" i="103"/>
  <c r="B169" i="103" s="1"/>
  <c r="F5" i="102"/>
  <c r="C130" i="100"/>
  <c r="E168" i="100"/>
  <c r="D73" i="99"/>
  <c r="B104" i="95"/>
  <c r="B168" i="95" s="1"/>
  <c r="B169" i="95" s="1"/>
  <c r="B171" i="95" s="1"/>
  <c r="C170" i="94"/>
  <c r="D168" i="84"/>
  <c r="D170" i="70"/>
  <c r="E169" i="70"/>
  <c r="B167" i="105"/>
  <c r="B169" i="105" s="1"/>
  <c r="B171" i="105" s="1"/>
  <c r="B39" i="104"/>
  <c r="B38" i="104" s="1"/>
  <c r="B167" i="104" s="1"/>
  <c r="C169" i="99"/>
  <c r="C170" i="98"/>
  <c r="D170" i="95"/>
  <c r="B170" i="94"/>
  <c r="D104" i="94"/>
  <c r="D168" i="94" s="1"/>
  <c r="E167" i="94"/>
  <c r="E169" i="94" s="1"/>
  <c r="F170" i="91"/>
  <c r="C39" i="91"/>
  <c r="C38" i="91" s="1"/>
  <c r="C167" i="91" s="1"/>
  <c r="C169" i="91" s="1"/>
  <c r="C171" i="91" s="1"/>
  <c r="D5" i="90"/>
  <c r="D167" i="90" s="1"/>
  <c r="C167" i="88"/>
  <c r="C169" i="88" s="1"/>
  <c r="G39" i="79"/>
  <c r="G38" i="79" s="1"/>
  <c r="G167" i="79" s="1"/>
  <c r="D168" i="70"/>
  <c r="D169" i="70" s="1"/>
  <c r="D171" i="70" s="1"/>
  <c r="C104" i="94"/>
  <c r="C168" i="94" s="1"/>
  <c r="F168" i="91"/>
  <c r="E39" i="79"/>
  <c r="E38" i="79" s="1"/>
  <c r="E167" i="79" s="1"/>
  <c r="B168" i="78"/>
  <c r="E5" i="103"/>
  <c r="F104" i="102"/>
  <c r="F168" i="102" s="1"/>
  <c r="D130" i="101"/>
  <c r="E104" i="98"/>
  <c r="E168" i="98" s="1"/>
  <c r="E169" i="98" s="1"/>
  <c r="E171" i="98" s="1"/>
  <c r="E73" i="98"/>
  <c r="E104" i="97"/>
  <c r="F167" i="93"/>
  <c r="D168" i="91"/>
  <c r="C169" i="90"/>
  <c r="C171" i="90" s="1"/>
  <c r="E168" i="88"/>
  <c r="C104" i="86"/>
  <c r="C168" i="86" s="1"/>
  <c r="E39" i="86"/>
  <c r="E38" i="86" s="1"/>
  <c r="E167" i="86" s="1"/>
  <c r="F39" i="84"/>
  <c r="F38" i="84" s="1"/>
  <c r="F167" i="84" s="1"/>
  <c r="G168" i="78"/>
  <c r="C39" i="107"/>
  <c r="C38" i="107" s="1"/>
  <c r="C167" i="107" s="1"/>
  <c r="E73" i="91"/>
  <c r="C39" i="102"/>
  <c r="C38" i="102" s="1"/>
  <c r="D104" i="98"/>
  <c r="D168" i="98" s="1"/>
  <c r="F73" i="97"/>
  <c r="F168" i="97" s="1"/>
  <c r="E39" i="93"/>
  <c r="E38" i="93" s="1"/>
  <c r="E167" i="93" s="1"/>
  <c r="C170" i="92"/>
  <c r="D168" i="92"/>
  <c r="C168" i="91"/>
  <c r="G79" i="91"/>
  <c r="G73" i="91" s="1"/>
  <c r="G39" i="91"/>
  <c r="G38" i="91" s="1"/>
  <c r="G167" i="91" s="1"/>
  <c r="E170" i="90"/>
  <c r="E130" i="90"/>
  <c r="G104" i="90"/>
  <c r="G168" i="90" s="1"/>
  <c r="F73" i="90"/>
  <c r="D167" i="88"/>
  <c r="E170" i="86"/>
  <c r="B168" i="86"/>
  <c r="D39" i="86"/>
  <c r="D38" i="86" s="1"/>
  <c r="C169" i="71"/>
  <c r="C171" i="71" s="1"/>
  <c r="C5" i="93"/>
  <c r="C104" i="92"/>
  <c r="C73" i="92"/>
  <c r="G170" i="91"/>
  <c r="G167" i="88"/>
  <c r="G169" i="88" s="1"/>
  <c r="G171" i="88" s="1"/>
  <c r="C50" i="86"/>
  <c r="G167" i="86"/>
  <c r="F170" i="83"/>
  <c r="F39" i="83"/>
  <c r="F38" i="83" s="1"/>
  <c r="F167" i="83" s="1"/>
  <c r="D39" i="100"/>
  <c r="D38" i="100" s="1"/>
  <c r="E39" i="101"/>
  <c r="E38" i="101" s="1"/>
  <c r="E167" i="101" s="1"/>
  <c r="D169" i="97"/>
  <c r="D171" i="97" s="1"/>
  <c r="E168" i="91"/>
  <c r="G39" i="105"/>
  <c r="G38" i="105" s="1"/>
  <c r="G167" i="105" s="1"/>
  <c r="E170" i="104"/>
  <c r="E130" i="103"/>
  <c r="D104" i="102"/>
  <c r="D168" i="102" s="1"/>
  <c r="B39" i="102"/>
  <c r="B38" i="102" s="1"/>
  <c r="B167" i="102" s="1"/>
  <c r="B169" i="102" s="1"/>
  <c r="G130" i="99"/>
  <c r="G170" i="99" s="1"/>
  <c r="G39" i="99"/>
  <c r="G38" i="99" s="1"/>
  <c r="B104" i="98"/>
  <c r="B168" i="98" s="1"/>
  <c r="B169" i="98" s="1"/>
  <c r="B171" i="98" s="1"/>
  <c r="F50" i="92"/>
  <c r="F39" i="92" s="1"/>
  <c r="F38" i="92" s="1"/>
  <c r="F167" i="92" s="1"/>
  <c r="F169" i="92" s="1"/>
  <c r="F171" i="92" s="1"/>
  <c r="C130" i="90"/>
  <c r="B50" i="86"/>
  <c r="B39" i="86" s="1"/>
  <c r="B38" i="86" s="1"/>
  <c r="B167" i="86" s="1"/>
  <c r="B169" i="86" s="1"/>
  <c r="B171" i="86" s="1"/>
  <c r="F167" i="86"/>
  <c r="G5" i="84"/>
  <c r="G167" i="84" s="1"/>
  <c r="E170" i="83"/>
  <c r="E39" i="83"/>
  <c r="E38" i="83" s="1"/>
  <c r="E167" i="83" s="1"/>
  <c r="E169" i="83" s="1"/>
  <c r="E171" i="83" s="1"/>
  <c r="G170" i="64"/>
  <c r="F39" i="102"/>
  <c r="F38" i="102" s="1"/>
  <c r="F167" i="102" s="1"/>
  <c r="F169" i="102" s="1"/>
  <c r="F171" i="102" s="1"/>
  <c r="C104" i="104"/>
  <c r="C168" i="104" s="1"/>
  <c r="F104" i="98"/>
  <c r="F168" i="98" s="1"/>
  <c r="C39" i="94"/>
  <c r="C38" i="94" s="1"/>
  <c r="C167" i="94" s="1"/>
  <c r="E170" i="92"/>
  <c r="E104" i="102"/>
  <c r="E168" i="102" s="1"/>
  <c r="D152" i="104"/>
  <c r="D170" i="104" s="1"/>
  <c r="F39" i="103"/>
  <c r="F38" i="103" s="1"/>
  <c r="F167" i="103" s="1"/>
  <c r="F169" i="103" s="1"/>
  <c r="F171" i="103" s="1"/>
  <c r="D5" i="101"/>
  <c r="F6" i="98"/>
  <c r="F5" i="98" s="1"/>
  <c r="C104" i="97"/>
  <c r="E73" i="97"/>
  <c r="G73" i="101"/>
  <c r="F130" i="99"/>
  <c r="F170" i="99" s="1"/>
  <c r="G152" i="93"/>
  <c r="C39" i="93"/>
  <c r="C38" i="93" s="1"/>
  <c r="C167" i="93" s="1"/>
  <c r="B104" i="92"/>
  <c r="B168" i="92" s="1"/>
  <c r="E104" i="90"/>
  <c r="E168" i="90" s="1"/>
  <c r="G152" i="105"/>
  <c r="G170" i="105" s="1"/>
  <c r="G73" i="105"/>
  <c r="G168" i="105" s="1"/>
  <c r="B152" i="104"/>
  <c r="B170" i="104" s="1"/>
  <c r="B130" i="103"/>
  <c r="G73" i="103"/>
  <c r="G168" i="103" s="1"/>
  <c r="D152" i="102"/>
  <c r="D170" i="102" s="1"/>
  <c r="G110" i="102"/>
  <c r="G104" i="102" s="1"/>
  <c r="G168" i="102" s="1"/>
  <c r="G169" i="102" s="1"/>
  <c r="G171" i="102" s="1"/>
  <c r="F73" i="101"/>
  <c r="F168" i="101" s="1"/>
  <c r="F169" i="101" s="1"/>
  <c r="F171" i="101" s="1"/>
  <c r="C110" i="100"/>
  <c r="E130" i="99"/>
  <c r="E170" i="99" s="1"/>
  <c r="C73" i="97"/>
  <c r="C79" i="93"/>
  <c r="C73" i="93" s="1"/>
  <c r="C168" i="93" s="1"/>
  <c r="B39" i="93"/>
  <c r="B38" i="93" s="1"/>
  <c r="B167" i="93" s="1"/>
  <c r="B169" i="93" s="1"/>
  <c r="G170" i="92"/>
  <c r="E50" i="92"/>
  <c r="E39" i="92" s="1"/>
  <c r="E38" i="92" s="1"/>
  <c r="E167" i="92" s="1"/>
  <c r="G50" i="91"/>
  <c r="G5" i="90"/>
  <c r="F5" i="84"/>
  <c r="D39" i="83"/>
  <c r="D38" i="83" s="1"/>
  <c r="D167" i="83" s="1"/>
  <c r="C170" i="71"/>
  <c r="C152" i="104"/>
  <c r="C170" i="104" s="1"/>
  <c r="D104" i="103"/>
  <c r="D168" i="103" s="1"/>
  <c r="C104" i="102"/>
  <c r="C168" i="102" s="1"/>
  <c r="F5" i="99"/>
  <c r="F167" i="99" s="1"/>
  <c r="F169" i="99" s="1"/>
  <c r="F171" i="99" s="1"/>
  <c r="G79" i="98"/>
  <c r="G73" i="98" s="1"/>
  <c r="G168" i="98" s="1"/>
  <c r="G169" i="98" s="1"/>
  <c r="G171" i="98" s="1"/>
  <c r="C130" i="97"/>
  <c r="C170" i="97" s="1"/>
  <c r="B104" i="97"/>
  <c r="B168" i="97" s="1"/>
  <c r="F39" i="94"/>
  <c r="F38" i="94" s="1"/>
  <c r="F6" i="94"/>
  <c r="F5" i="94" s="1"/>
  <c r="G168" i="93"/>
  <c r="G169" i="93" s="1"/>
  <c r="B5" i="93"/>
  <c r="G39" i="92"/>
  <c r="G38" i="92" s="1"/>
  <c r="G167" i="92" s="1"/>
  <c r="G169" i="92" s="1"/>
  <c r="F73" i="105"/>
  <c r="F6" i="104"/>
  <c r="F5" i="104" s="1"/>
  <c r="F167" i="104" s="1"/>
  <c r="F169" i="104" s="1"/>
  <c r="F171" i="104" s="1"/>
  <c r="C152" i="102"/>
  <c r="C170" i="102" s="1"/>
  <c r="B5" i="102"/>
  <c r="E73" i="101"/>
  <c r="E168" i="101" s="1"/>
  <c r="G5" i="101"/>
  <c r="G167" i="101" s="1"/>
  <c r="G169" i="101" s="1"/>
  <c r="G171" i="101" s="1"/>
  <c r="F152" i="100"/>
  <c r="F170" i="100" s="1"/>
  <c r="E39" i="100"/>
  <c r="E38" i="100" s="1"/>
  <c r="E167" i="100" s="1"/>
  <c r="E169" i="100" s="1"/>
  <c r="E171" i="100" s="1"/>
  <c r="D104" i="99"/>
  <c r="D168" i="99" s="1"/>
  <c r="D5" i="99"/>
  <c r="D167" i="99" s="1"/>
  <c r="E110" i="98"/>
  <c r="F50" i="97"/>
  <c r="F39" i="97" s="1"/>
  <c r="F38" i="97" s="1"/>
  <c r="F167" i="97" s="1"/>
  <c r="G39" i="97"/>
  <c r="G38" i="97" s="1"/>
  <c r="G167" i="97" s="1"/>
  <c r="G169" i="97" s="1"/>
  <c r="G171" i="97" s="1"/>
  <c r="F152" i="95"/>
  <c r="F170" i="95" s="1"/>
  <c r="G73" i="95"/>
  <c r="G168" i="95" s="1"/>
  <c r="E50" i="95"/>
  <c r="E39" i="95" s="1"/>
  <c r="E38" i="95" s="1"/>
  <c r="E167" i="95" s="1"/>
  <c r="E169" i="95" s="1"/>
  <c r="E171" i="95" s="1"/>
  <c r="C110" i="94"/>
  <c r="C104" i="90"/>
  <c r="C168" i="90" s="1"/>
  <c r="E170" i="84"/>
  <c r="C39" i="83"/>
  <c r="C38" i="83" s="1"/>
  <c r="C5" i="104"/>
  <c r="E73" i="105"/>
  <c r="E168" i="105" s="1"/>
  <c r="E73" i="103"/>
  <c r="E168" i="103" s="1"/>
  <c r="B152" i="102"/>
  <c r="B170" i="102" s="1"/>
  <c r="E152" i="100"/>
  <c r="E170" i="100" s="1"/>
  <c r="C130" i="99"/>
  <c r="F39" i="98"/>
  <c r="F38" i="98" s="1"/>
  <c r="F73" i="95"/>
  <c r="G39" i="95"/>
  <c r="G38" i="95" s="1"/>
  <c r="G167" i="95" s="1"/>
  <c r="D167" i="92"/>
  <c r="D169" i="92" s="1"/>
  <c r="F5" i="91"/>
  <c r="F167" i="91" s="1"/>
  <c r="C39" i="86"/>
  <c r="C38" i="86" s="1"/>
  <c r="C167" i="86" s="1"/>
  <c r="C39" i="72"/>
  <c r="C38" i="72" s="1"/>
  <c r="C167" i="72" s="1"/>
  <c r="F167" i="71"/>
  <c r="F169" i="71" s="1"/>
  <c r="B73" i="88"/>
  <c r="B168" i="88" s="1"/>
  <c r="B169" i="88" s="1"/>
  <c r="B171" i="88" s="1"/>
  <c r="B170" i="97"/>
  <c r="D104" i="107"/>
  <c r="D168" i="107" s="1"/>
  <c r="C73" i="101"/>
  <c r="C168" i="101" s="1"/>
  <c r="C169" i="101" s="1"/>
  <c r="C171" i="101" s="1"/>
  <c r="D50" i="101"/>
  <c r="D39" i="101" s="1"/>
  <c r="D38" i="101" s="1"/>
  <c r="D167" i="101" s="1"/>
  <c r="D152" i="100"/>
  <c r="D170" i="100" s="1"/>
  <c r="C104" i="107"/>
  <c r="C168" i="107" s="1"/>
  <c r="E50" i="107"/>
  <c r="E39" i="107" s="1"/>
  <c r="E38" i="107" s="1"/>
  <c r="E167" i="107" s="1"/>
  <c r="E169" i="107" s="1"/>
  <c r="E171" i="107" s="1"/>
  <c r="C73" i="105"/>
  <c r="C168" i="105" s="1"/>
  <c r="C169" i="105" s="1"/>
  <c r="C171" i="105" s="1"/>
  <c r="E39" i="104"/>
  <c r="E38" i="104" s="1"/>
  <c r="E167" i="104" s="1"/>
  <c r="E169" i="104" s="1"/>
  <c r="F170" i="102"/>
  <c r="B73" i="101"/>
  <c r="B168" i="101" s="1"/>
  <c r="C152" i="100"/>
  <c r="C170" i="100" s="1"/>
  <c r="G104" i="100"/>
  <c r="G168" i="100" s="1"/>
  <c r="B39" i="100"/>
  <c r="B38" i="100" s="1"/>
  <c r="B167" i="100" s="1"/>
  <c r="B169" i="100" s="1"/>
  <c r="G5" i="99"/>
  <c r="B73" i="98"/>
  <c r="D39" i="98"/>
  <c r="D38" i="98" s="1"/>
  <c r="D167" i="98" s="1"/>
  <c r="D169" i="98" s="1"/>
  <c r="D171" i="98" s="1"/>
  <c r="C50" i="97"/>
  <c r="C39" i="97" s="1"/>
  <c r="C38" i="97" s="1"/>
  <c r="C167" i="97" s="1"/>
  <c r="D73" i="95"/>
  <c r="D168" i="95" s="1"/>
  <c r="D169" i="95" s="1"/>
  <c r="D171" i="95" s="1"/>
  <c r="E152" i="94"/>
  <c r="E170" i="94" s="1"/>
  <c r="G104" i="94"/>
  <c r="G168" i="94" s="1"/>
  <c r="F130" i="93"/>
  <c r="F73" i="93"/>
  <c r="F168" i="93" s="1"/>
  <c r="D39" i="93"/>
  <c r="D38" i="93" s="1"/>
  <c r="F39" i="88"/>
  <c r="F38" i="88" s="1"/>
  <c r="F167" i="88" s="1"/>
  <c r="G168" i="79"/>
  <c r="E169" i="78"/>
  <c r="E171" i="78" s="1"/>
  <c r="B39" i="77"/>
  <c r="B38" i="77" s="1"/>
  <c r="B167" i="77" s="1"/>
  <c r="B169" i="77" s="1"/>
  <c r="F169" i="70"/>
  <c r="F171" i="70" s="1"/>
  <c r="F167" i="69"/>
  <c r="C104" i="100"/>
  <c r="C168" i="100" s="1"/>
  <c r="D73" i="103"/>
  <c r="C39" i="100"/>
  <c r="C38" i="100" s="1"/>
  <c r="C167" i="100" s="1"/>
  <c r="C169" i="100" s="1"/>
  <c r="C171" i="100" s="1"/>
  <c r="G73" i="99"/>
  <c r="G168" i="99" s="1"/>
  <c r="B39" i="99"/>
  <c r="B38" i="99" s="1"/>
  <c r="B167" i="99" s="1"/>
  <c r="B169" i="99" s="1"/>
  <c r="B171" i="99" s="1"/>
  <c r="G130" i="95"/>
  <c r="F170" i="94"/>
  <c r="B39" i="94"/>
  <c r="B38" i="94" s="1"/>
  <c r="G130" i="93"/>
  <c r="F168" i="92"/>
  <c r="G104" i="104"/>
  <c r="G168" i="104" s="1"/>
  <c r="D39" i="104"/>
  <c r="D38" i="104" s="1"/>
  <c r="D167" i="104" s="1"/>
  <c r="D5" i="103"/>
  <c r="F104" i="100"/>
  <c r="F168" i="100" s="1"/>
  <c r="F169" i="100" s="1"/>
  <c r="F171" i="100" s="1"/>
  <c r="E73" i="99"/>
  <c r="E168" i="99" s="1"/>
  <c r="E152" i="98"/>
  <c r="E170" i="98" s="1"/>
  <c r="C39" i="98"/>
  <c r="C38" i="98" s="1"/>
  <c r="C167" i="98" s="1"/>
  <c r="C169" i="98" s="1"/>
  <c r="B5" i="97"/>
  <c r="E130" i="95"/>
  <c r="E170" i="95" s="1"/>
  <c r="C73" i="95"/>
  <c r="D170" i="94"/>
  <c r="F168" i="94"/>
  <c r="G39" i="94"/>
  <c r="G38" i="94" s="1"/>
  <c r="G167" i="94" s="1"/>
  <c r="G169" i="94" s="1"/>
  <c r="G171" i="94" s="1"/>
  <c r="D5" i="94"/>
  <c r="D167" i="94" s="1"/>
  <c r="D169" i="94" s="1"/>
  <c r="D171" i="94" s="1"/>
  <c r="E73" i="93"/>
  <c r="D168" i="88"/>
  <c r="G170" i="86"/>
  <c r="B6" i="101"/>
  <c r="B5" i="101" s="1"/>
  <c r="F73" i="99"/>
  <c r="F168" i="99" s="1"/>
  <c r="E110" i="92"/>
  <c r="E104" i="92" s="1"/>
  <c r="E168" i="92" s="1"/>
  <c r="G110" i="91"/>
  <c r="G104" i="91" s="1"/>
  <c r="G168" i="91" s="1"/>
  <c r="F104" i="90"/>
  <c r="F168" i="90" s="1"/>
  <c r="C130" i="88"/>
  <c r="C170" i="88" s="1"/>
  <c r="C110" i="86"/>
  <c r="E73" i="86"/>
  <c r="E168" i="86" s="1"/>
  <c r="E170" i="78"/>
  <c r="G170" i="72"/>
  <c r="F170" i="64"/>
  <c r="F73" i="92"/>
  <c r="D73" i="86"/>
  <c r="D168" i="86" s="1"/>
  <c r="F73" i="83"/>
  <c r="F168" i="83" s="1"/>
  <c r="F104" i="79"/>
  <c r="D104" i="78"/>
  <c r="D168" i="78" s="1"/>
  <c r="B130" i="93"/>
  <c r="B170" i="93" s="1"/>
  <c r="D6" i="93"/>
  <c r="D5" i="93" s="1"/>
  <c r="C152" i="90"/>
  <c r="C170" i="90" s="1"/>
  <c r="B79" i="88"/>
  <c r="E6" i="88"/>
  <c r="E5" i="88" s="1"/>
  <c r="E167" i="88" s="1"/>
  <c r="E169" i="88" s="1"/>
  <c r="E171" i="88" s="1"/>
  <c r="G79" i="86"/>
  <c r="G73" i="86" s="1"/>
  <c r="G168" i="86" s="1"/>
  <c r="E6" i="86"/>
  <c r="E5" i="86" s="1"/>
  <c r="G110" i="84"/>
  <c r="G104" i="84" s="1"/>
  <c r="G168" i="84" s="1"/>
  <c r="E39" i="84"/>
  <c r="E38" i="84" s="1"/>
  <c r="E167" i="84" s="1"/>
  <c r="E169" i="84" s="1"/>
  <c r="E171" i="84" s="1"/>
  <c r="G152" i="83"/>
  <c r="G170" i="83" s="1"/>
  <c r="E73" i="83"/>
  <c r="F50" i="83"/>
  <c r="E104" i="79"/>
  <c r="E168" i="79" s="1"/>
  <c r="E5" i="73"/>
  <c r="E39" i="71"/>
  <c r="E38" i="71" s="1"/>
  <c r="E167" i="71" s="1"/>
  <c r="F168" i="70"/>
  <c r="C104" i="66"/>
  <c r="C168" i="66" s="1"/>
  <c r="C169" i="66" s="1"/>
  <c r="F39" i="95"/>
  <c r="F38" i="95" s="1"/>
  <c r="F167" i="95" s="1"/>
  <c r="F6" i="92"/>
  <c r="F5" i="92" s="1"/>
  <c r="E39" i="91"/>
  <c r="E38" i="91" s="1"/>
  <c r="E167" i="91" s="1"/>
  <c r="E169" i="91" s="1"/>
  <c r="E171" i="91" s="1"/>
  <c r="B152" i="90"/>
  <c r="B170" i="90" s="1"/>
  <c r="F104" i="88"/>
  <c r="F168" i="88" s="1"/>
  <c r="D6" i="88"/>
  <c r="D5" i="88" s="1"/>
  <c r="F79" i="86"/>
  <c r="F73" i="86" s="1"/>
  <c r="F168" i="86" s="1"/>
  <c r="D6" i="86"/>
  <c r="D5" i="86" s="1"/>
  <c r="F110" i="84"/>
  <c r="F104" i="84" s="1"/>
  <c r="F168" i="84" s="1"/>
  <c r="D39" i="84"/>
  <c r="D38" i="84" s="1"/>
  <c r="D167" i="84" s="1"/>
  <c r="D169" i="84" s="1"/>
  <c r="D171" i="84" s="1"/>
  <c r="E50" i="83"/>
  <c r="B39" i="78"/>
  <c r="B38" i="78" s="1"/>
  <c r="D167" i="77"/>
  <c r="B5" i="71"/>
  <c r="B167" i="71" s="1"/>
  <c r="B169" i="71" s="1"/>
  <c r="B171" i="71" s="1"/>
  <c r="G170" i="70"/>
  <c r="C169" i="69"/>
  <c r="F170" i="68"/>
  <c r="D79" i="101"/>
  <c r="D73" i="101" s="1"/>
  <c r="D168" i="101" s="1"/>
  <c r="B104" i="104"/>
  <c r="B168" i="104" s="1"/>
  <c r="F152" i="93"/>
  <c r="F170" i="93" s="1"/>
  <c r="C39" i="92"/>
  <c r="C38" i="92" s="1"/>
  <c r="C167" i="92" s="1"/>
  <c r="D39" i="91"/>
  <c r="D38" i="91" s="1"/>
  <c r="D167" i="91" s="1"/>
  <c r="B104" i="90"/>
  <c r="B168" i="90" s="1"/>
  <c r="G39" i="90"/>
  <c r="G38" i="90" s="1"/>
  <c r="G167" i="90" s="1"/>
  <c r="G169" i="90" s="1"/>
  <c r="G171" i="90" s="1"/>
  <c r="G130" i="86"/>
  <c r="C5" i="83"/>
  <c r="G39" i="78"/>
  <c r="G38" i="78" s="1"/>
  <c r="G167" i="78" s="1"/>
  <c r="G169" i="78" s="1"/>
  <c r="G171" i="78" s="1"/>
  <c r="G152" i="73"/>
  <c r="G170" i="73" s="1"/>
  <c r="C73" i="73"/>
  <c r="D110" i="104"/>
  <c r="D104" i="104" s="1"/>
  <c r="D168" i="104" s="1"/>
  <c r="D39" i="103"/>
  <c r="D38" i="103" s="1"/>
  <c r="D167" i="103" s="1"/>
  <c r="D169" i="103" s="1"/>
  <c r="D171" i="103" s="1"/>
  <c r="D152" i="101"/>
  <c r="D170" i="101" s="1"/>
  <c r="D6" i="100"/>
  <c r="D5" i="100" s="1"/>
  <c r="B79" i="95"/>
  <c r="B73" i="95" s="1"/>
  <c r="B39" i="92"/>
  <c r="B38" i="92" s="1"/>
  <c r="B167" i="92" s="1"/>
  <c r="B169" i="92" s="1"/>
  <c r="B171" i="92" s="1"/>
  <c r="B110" i="91"/>
  <c r="B104" i="91" s="1"/>
  <c r="B168" i="91" s="1"/>
  <c r="B169" i="91" s="1"/>
  <c r="B171" i="91" s="1"/>
  <c r="D110" i="90"/>
  <c r="D104" i="90" s="1"/>
  <c r="D168" i="90" s="1"/>
  <c r="F39" i="90"/>
  <c r="F38" i="90" s="1"/>
  <c r="F167" i="90" s="1"/>
  <c r="F169" i="90" s="1"/>
  <c r="F171" i="90" s="1"/>
  <c r="G152" i="88"/>
  <c r="G170" i="88" s="1"/>
  <c r="F130" i="86"/>
  <c r="F170" i="86" s="1"/>
  <c r="C110" i="83"/>
  <c r="C104" i="83" s="1"/>
  <c r="G79" i="83"/>
  <c r="G73" i="83" s="1"/>
  <c r="G168" i="83" s="1"/>
  <c r="B73" i="83"/>
  <c r="B5" i="83"/>
  <c r="D73" i="79"/>
  <c r="F39" i="78"/>
  <c r="F38" i="78" s="1"/>
  <c r="F167" i="78" s="1"/>
  <c r="F169" i="78" s="1"/>
  <c r="F171" i="78" s="1"/>
  <c r="C110" i="77"/>
  <c r="C104" i="77" s="1"/>
  <c r="C168" i="77" s="1"/>
  <c r="C169" i="77" s="1"/>
  <c r="F167" i="77"/>
  <c r="F169" i="77" s="1"/>
  <c r="F171" i="77" s="1"/>
  <c r="B73" i="72"/>
  <c r="B171" i="66"/>
  <c r="B110" i="98"/>
  <c r="F104" i="95"/>
  <c r="F168" i="95" s="1"/>
  <c r="D130" i="92"/>
  <c r="D170" i="92" s="1"/>
  <c r="F130" i="91"/>
  <c r="F152" i="88"/>
  <c r="F170" i="88" s="1"/>
  <c r="C110" i="84"/>
  <c r="C104" i="84" s="1"/>
  <c r="C168" i="84" s="1"/>
  <c r="C169" i="84" s="1"/>
  <c r="C171" i="84" s="1"/>
  <c r="E152" i="73"/>
  <c r="E170" i="73" s="1"/>
  <c r="E50" i="72"/>
  <c r="C168" i="71"/>
  <c r="D73" i="100"/>
  <c r="D168" i="100" s="1"/>
  <c r="F130" i="98"/>
  <c r="F170" i="98" s="1"/>
  <c r="B152" i="95"/>
  <c r="B170" i="95" s="1"/>
  <c r="B6" i="94"/>
  <c r="B5" i="94" s="1"/>
  <c r="B110" i="84"/>
  <c r="B104" i="84" s="1"/>
  <c r="B168" i="84" s="1"/>
  <c r="B169" i="84" s="1"/>
  <c r="B171" i="84" s="1"/>
  <c r="B73" i="79"/>
  <c r="D39" i="78"/>
  <c r="D38" i="78" s="1"/>
  <c r="D167" i="78" s="1"/>
  <c r="B5" i="77"/>
  <c r="E104" i="72"/>
  <c r="E168" i="72" s="1"/>
  <c r="B168" i="71"/>
  <c r="B39" i="97"/>
  <c r="B38" i="97" s="1"/>
  <c r="E73" i="88"/>
  <c r="C130" i="86"/>
  <c r="C170" i="86" s="1"/>
  <c r="G130" i="84"/>
  <c r="G170" i="84" s="1"/>
  <c r="D79" i="83"/>
  <c r="D73" i="83" s="1"/>
  <c r="D168" i="83" s="1"/>
  <c r="D168" i="79"/>
  <c r="C168" i="73"/>
  <c r="B104" i="73"/>
  <c r="E39" i="73"/>
  <c r="E38" i="73" s="1"/>
  <c r="E167" i="73" s="1"/>
  <c r="E73" i="72"/>
  <c r="E168" i="71"/>
  <c r="F110" i="103"/>
  <c r="F104" i="103" s="1"/>
  <c r="F168" i="103" s="1"/>
  <c r="B130" i="100"/>
  <c r="B170" i="100" s="1"/>
  <c r="B73" i="94"/>
  <c r="B168" i="94" s="1"/>
  <c r="B39" i="90"/>
  <c r="B38" i="90" s="1"/>
  <c r="B167" i="90" s="1"/>
  <c r="D73" i="88"/>
  <c r="B130" i="86"/>
  <c r="B170" i="86" s="1"/>
  <c r="F130" i="84"/>
  <c r="F170" i="84" s="1"/>
  <c r="G130" i="83"/>
  <c r="C79" i="83"/>
  <c r="C73" i="83" s="1"/>
  <c r="G39" i="83"/>
  <c r="G38" i="83" s="1"/>
  <c r="G167" i="83" s="1"/>
  <c r="G6" i="83"/>
  <c r="G5" i="83" s="1"/>
  <c r="F5" i="79"/>
  <c r="F167" i="79" s="1"/>
  <c r="E104" i="77"/>
  <c r="E168" i="77" s="1"/>
  <c r="E39" i="72"/>
  <c r="E38" i="72" s="1"/>
  <c r="E167" i="72" s="1"/>
  <c r="G39" i="71"/>
  <c r="G38" i="71" s="1"/>
  <c r="G167" i="71" s="1"/>
  <c r="B130" i="77"/>
  <c r="B170" i="77" s="1"/>
  <c r="E39" i="77"/>
  <c r="E38" i="77" s="1"/>
  <c r="E167" i="77" s="1"/>
  <c r="F104" i="73"/>
  <c r="F168" i="73" s="1"/>
  <c r="F169" i="73" s="1"/>
  <c r="F171" i="73" s="1"/>
  <c r="C39" i="73"/>
  <c r="C38" i="73" s="1"/>
  <c r="C167" i="73" s="1"/>
  <c r="C169" i="73" s="1"/>
  <c r="C171" i="73" s="1"/>
  <c r="D168" i="71"/>
  <c r="D104" i="72"/>
  <c r="D168" i="72" s="1"/>
  <c r="D169" i="72" s="1"/>
  <c r="D171" i="72" s="1"/>
  <c r="E168" i="66"/>
  <c r="B39" i="62"/>
  <c r="B38" i="62" s="1"/>
  <c r="B167" i="62" s="1"/>
  <c r="B169" i="62" s="1"/>
  <c r="F168" i="77"/>
  <c r="D168" i="73"/>
  <c r="B73" i="73"/>
  <c r="B170" i="70"/>
  <c r="G104" i="70"/>
  <c r="D167" i="69"/>
  <c r="G104" i="68"/>
  <c r="G168" i="68" s="1"/>
  <c r="G39" i="68"/>
  <c r="G38" i="68" s="1"/>
  <c r="G167" i="68" s="1"/>
  <c r="G169" i="68" s="1"/>
  <c r="G171" i="68" s="1"/>
  <c r="E169" i="62"/>
  <c r="C169" i="60"/>
  <c r="E152" i="79"/>
  <c r="E170" i="79" s="1"/>
  <c r="F73" i="79"/>
  <c r="D39" i="79"/>
  <c r="D38" i="79" s="1"/>
  <c r="D167" i="79" s="1"/>
  <c r="D169" i="79" s="1"/>
  <c r="D171" i="79" s="1"/>
  <c r="G152" i="77"/>
  <c r="G170" i="77" s="1"/>
  <c r="B104" i="72"/>
  <c r="B168" i="72" s="1"/>
  <c r="G73" i="72"/>
  <c r="G168" i="72" s="1"/>
  <c r="G50" i="72"/>
  <c r="G39" i="72" s="1"/>
  <c r="G38" i="72" s="1"/>
  <c r="G167" i="72" s="1"/>
  <c r="E152" i="71"/>
  <c r="E170" i="71" s="1"/>
  <c r="G130" i="70"/>
  <c r="D168" i="62"/>
  <c r="C39" i="79"/>
  <c r="C38" i="79" s="1"/>
  <c r="C167" i="79" s="1"/>
  <c r="C169" i="79" s="1"/>
  <c r="C171" i="79" s="1"/>
  <c r="F152" i="77"/>
  <c r="F170" i="77" s="1"/>
  <c r="C79" i="71"/>
  <c r="C73" i="71" s="1"/>
  <c r="C170" i="63"/>
  <c r="B39" i="83"/>
  <c r="B38" i="83" s="1"/>
  <c r="C104" i="78"/>
  <c r="C168" i="78" s="1"/>
  <c r="C39" i="78"/>
  <c r="C38" i="78" s="1"/>
  <c r="C167" i="78" s="1"/>
  <c r="C169" i="78" s="1"/>
  <c r="C171" i="78" s="1"/>
  <c r="E79" i="73"/>
  <c r="E73" i="73" s="1"/>
  <c r="G50" i="73"/>
  <c r="G39" i="73" s="1"/>
  <c r="G38" i="73" s="1"/>
  <c r="G167" i="73" s="1"/>
  <c r="G169" i="73" s="1"/>
  <c r="G171" i="73" s="1"/>
  <c r="E110" i="72"/>
  <c r="B39" i="72"/>
  <c r="B38" i="72" s="1"/>
  <c r="B167" i="72" s="1"/>
  <c r="B73" i="71"/>
  <c r="E5" i="71"/>
  <c r="E130" i="70"/>
  <c r="E170" i="70" s="1"/>
  <c r="B110" i="79"/>
  <c r="B104" i="79" s="1"/>
  <c r="E50" i="79"/>
  <c r="G50" i="78"/>
  <c r="D152" i="77"/>
  <c r="D170" i="77" s="1"/>
  <c r="D170" i="72"/>
  <c r="G79" i="72"/>
  <c r="D73" i="72"/>
  <c r="F130" i="71"/>
  <c r="F170" i="71" s="1"/>
  <c r="D130" i="70"/>
  <c r="C152" i="69"/>
  <c r="C170" i="69" s="1"/>
  <c r="F104" i="69"/>
  <c r="F168" i="69" s="1"/>
  <c r="D73" i="69"/>
  <c r="D168" i="69" s="1"/>
  <c r="C152" i="66"/>
  <c r="F168" i="64"/>
  <c r="F169" i="64" s="1"/>
  <c r="F171" i="64" s="1"/>
  <c r="D73" i="78"/>
  <c r="F50" i="78"/>
  <c r="C152" i="77"/>
  <c r="C73" i="72"/>
  <c r="C168" i="72" s="1"/>
  <c r="C130" i="70"/>
  <c r="C170" i="70" s="1"/>
  <c r="B104" i="70"/>
  <c r="B168" i="70" s="1"/>
  <c r="B169" i="70" s="1"/>
  <c r="B171" i="70" s="1"/>
  <c r="C39" i="70"/>
  <c r="C38" i="70" s="1"/>
  <c r="E104" i="69"/>
  <c r="E168" i="69" s="1"/>
  <c r="E169" i="69" s="1"/>
  <c r="E171" i="69" s="1"/>
  <c r="E39" i="66"/>
  <c r="E38" i="66" s="1"/>
  <c r="E167" i="66" s="1"/>
  <c r="G104" i="58"/>
  <c r="G168" i="58" s="1"/>
  <c r="D152" i="78"/>
  <c r="D170" i="78" s="1"/>
  <c r="B79" i="73"/>
  <c r="D130" i="71"/>
  <c r="D170" i="71" s="1"/>
  <c r="G104" i="71"/>
  <c r="F104" i="68"/>
  <c r="F168" i="68" s="1"/>
  <c r="F169" i="68" s="1"/>
  <c r="F171" i="68" s="1"/>
  <c r="G39" i="64"/>
  <c r="G38" i="64" s="1"/>
  <c r="G167" i="64" s="1"/>
  <c r="E170" i="63"/>
  <c r="B73" i="78"/>
  <c r="F104" i="71"/>
  <c r="F168" i="71" s="1"/>
  <c r="C73" i="70"/>
  <c r="C168" i="70" s="1"/>
  <c r="G169" i="61"/>
  <c r="B104" i="83"/>
  <c r="C130" i="77"/>
  <c r="G104" i="77"/>
  <c r="G168" i="77" s="1"/>
  <c r="G169" i="77" s="1"/>
  <c r="G171" i="77" s="1"/>
  <c r="E6" i="77"/>
  <c r="E5" i="77" s="1"/>
  <c r="G104" i="73"/>
  <c r="G168" i="73" s="1"/>
  <c r="G130" i="72"/>
  <c r="F39" i="72"/>
  <c r="F38" i="72" s="1"/>
  <c r="E73" i="71"/>
  <c r="F170" i="69"/>
  <c r="E130" i="69"/>
  <c r="E170" i="69" s="1"/>
  <c r="G39" i="69"/>
  <c r="G38" i="69" s="1"/>
  <c r="G167" i="69" s="1"/>
  <c r="G170" i="68"/>
  <c r="C5" i="68"/>
  <c r="B152" i="66"/>
  <c r="B170" i="66" s="1"/>
  <c r="F5" i="66"/>
  <c r="D104" i="63"/>
  <c r="E168" i="61"/>
  <c r="C73" i="62"/>
  <c r="C168" i="62" s="1"/>
  <c r="D104" i="61"/>
  <c r="D168" i="61" s="1"/>
  <c r="D169" i="61" s="1"/>
  <c r="D171" i="61" s="1"/>
  <c r="B5" i="60"/>
  <c r="B167" i="60" s="1"/>
  <c r="C130" i="66"/>
  <c r="G130" i="64"/>
  <c r="G104" i="62"/>
  <c r="G73" i="62"/>
  <c r="G170" i="61"/>
  <c r="D6" i="77"/>
  <c r="D5" i="77" s="1"/>
  <c r="E104" i="73"/>
  <c r="E168" i="73" s="1"/>
  <c r="F130" i="72"/>
  <c r="F170" i="72" s="1"/>
  <c r="C6" i="70"/>
  <c r="C5" i="70" s="1"/>
  <c r="B152" i="64"/>
  <c r="B170" i="64" s="1"/>
  <c r="F130" i="64"/>
  <c r="C79" i="64"/>
  <c r="C73" i="64" s="1"/>
  <c r="C168" i="64" s="1"/>
  <c r="D6" i="64"/>
  <c r="D5" i="64" s="1"/>
  <c r="D167" i="64" s="1"/>
  <c r="G104" i="63"/>
  <c r="D73" i="63"/>
  <c r="B6" i="63"/>
  <c r="B5" i="63" s="1"/>
  <c r="B167" i="63" s="1"/>
  <c r="B169" i="63" s="1"/>
  <c r="B171" i="63" s="1"/>
  <c r="E170" i="60"/>
  <c r="F167" i="54"/>
  <c r="F169" i="54" s="1"/>
  <c r="F169" i="49"/>
  <c r="F171" i="49" s="1"/>
  <c r="F6" i="69"/>
  <c r="F5" i="69" s="1"/>
  <c r="B79" i="64"/>
  <c r="B73" i="64" s="1"/>
  <c r="C6" i="64"/>
  <c r="C5" i="64" s="1"/>
  <c r="E39" i="63"/>
  <c r="E38" i="63" s="1"/>
  <c r="E167" i="63" s="1"/>
  <c r="E169" i="63" s="1"/>
  <c r="E171" i="63" s="1"/>
  <c r="F168" i="61"/>
  <c r="D169" i="55"/>
  <c r="F170" i="73"/>
  <c r="D130" i="72"/>
  <c r="F6" i="72"/>
  <c r="F5" i="72" s="1"/>
  <c r="C104" i="69"/>
  <c r="C168" i="69" s="1"/>
  <c r="G104" i="66"/>
  <c r="G168" i="66" s="1"/>
  <c r="G73" i="64"/>
  <c r="G168" i="64" s="1"/>
  <c r="E110" i="63"/>
  <c r="E104" i="63" s="1"/>
  <c r="E168" i="63" s="1"/>
  <c r="D39" i="63"/>
  <c r="D38" i="63" s="1"/>
  <c r="D167" i="63" s="1"/>
  <c r="G130" i="62"/>
  <c r="D73" i="62"/>
  <c r="E104" i="70"/>
  <c r="E168" i="70" s="1"/>
  <c r="B104" i="69"/>
  <c r="B168" i="69" s="1"/>
  <c r="E39" i="68"/>
  <c r="E38" i="68" s="1"/>
  <c r="E167" i="68" s="1"/>
  <c r="E169" i="68" s="1"/>
  <c r="E171" i="68" s="1"/>
  <c r="F104" i="66"/>
  <c r="F168" i="66" s="1"/>
  <c r="C130" i="64"/>
  <c r="C170" i="64" s="1"/>
  <c r="F73" i="64"/>
  <c r="C39" i="63"/>
  <c r="C38" i="63" s="1"/>
  <c r="C167" i="63" s="1"/>
  <c r="C169" i="63" s="1"/>
  <c r="C171" i="63" s="1"/>
  <c r="F130" i="62"/>
  <c r="F170" i="62" s="1"/>
  <c r="B39" i="61"/>
  <c r="B38" i="61" s="1"/>
  <c r="E110" i="78"/>
  <c r="E104" i="78" s="1"/>
  <c r="E168" i="78" s="1"/>
  <c r="B6" i="78"/>
  <c r="B5" i="78" s="1"/>
  <c r="G110" i="69"/>
  <c r="G104" i="69" s="1"/>
  <c r="G168" i="69" s="1"/>
  <c r="B39" i="69"/>
  <c r="B38" i="69" s="1"/>
  <c r="B167" i="69" s="1"/>
  <c r="C104" i="68"/>
  <c r="C168" i="68" s="1"/>
  <c r="D39" i="68"/>
  <c r="D38" i="68" s="1"/>
  <c r="D167" i="68" s="1"/>
  <c r="D169" i="68" s="1"/>
  <c r="D171" i="68" s="1"/>
  <c r="B130" i="64"/>
  <c r="E73" i="64"/>
  <c r="E130" i="62"/>
  <c r="E170" i="62" s="1"/>
  <c r="F170" i="55"/>
  <c r="D73" i="77"/>
  <c r="D168" i="77" s="1"/>
  <c r="G79" i="71"/>
  <c r="G73" i="71" s="1"/>
  <c r="D39" i="71"/>
  <c r="D38" i="71" s="1"/>
  <c r="D167" i="71" s="1"/>
  <c r="D169" i="71" s="1"/>
  <c r="B104" i="68"/>
  <c r="B168" i="68" s="1"/>
  <c r="F73" i="68"/>
  <c r="G50" i="68"/>
  <c r="D104" i="66"/>
  <c r="D168" i="66" s="1"/>
  <c r="D73" i="64"/>
  <c r="D168" i="64" s="1"/>
  <c r="B5" i="64"/>
  <c r="G152" i="63"/>
  <c r="G170" i="63" s="1"/>
  <c r="E170" i="61"/>
  <c r="D170" i="60"/>
  <c r="G152" i="66"/>
  <c r="G170" i="66" s="1"/>
  <c r="B104" i="64"/>
  <c r="B168" i="64" s="1"/>
  <c r="D39" i="62"/>
  <c r="D38" i="62" s="1"/>
  <c r="D167" i="62" s="1"/>
  <c r="G73" i="70"/>
  <c r="D152" i="69"/>
  <c r="D170" i="69" s="1"/>
  <c r="F152" i="66"/>
  <c r="F170" i="66" s="1"/>
  <c r="D6" i="66"/>
  <c r="D5" i="66" s="1"/>
  <c r="D167" i="66" s="1"/>
  <c r="D169" i="66" s="1"/>
  <c r="D171" i="66" s="1"/>
  <c r="E110" i="64"/>
  <c r="E104" i="64" s="1"/>
  <c r="C39" i="64"/>
  <c r="C38" i="64" s="1"/>
  <c r="C167" i="64" s="1"/>
  <c r="C169" i="64" s="1"/>
  <c r="G170" i="62"/>
  <c r="C39" i="62"/>
  <c r="C38" i="62" s="1"/>
  <c r="C167" i="62" s="1"/>
  <c r="B170" i="55"/>
  <c r="F73" i="72"/>
  <c r="F168" i="72" s="1"/>
  <c r="C39" i="68"/>
  <c r="C38" i="68" s="1"/>
  <c r="B39" i="64"/>
  <c r="B38" i="64" s="1"/>
  <c r="F110" i="63"/>
  <c r="F104" i="63" s="1"/>
  <c r="E170" i="55"/>
  <c r="B169" i="58"/>
  <c r="C152" i="61"/>
  <c r="C170" i="61" s="1"/>
  <c r="B73" i="61"/>
  <c r="C5" i="61"/>
  <c r="F5" i="58"/>
  <c r="C167" i="54"/>
  <c r="C169" i="54" s="1"/>
  <c r="C171" i="54" s="1"/>
  <c r="B5" i="53"/>
  <c r="D110" i="61"/>
  <c r="F39" i="60"/>
  <c r="F38" i="60" s="1"/>
  <c r="F167" i="60" s="1"/>
  <c r="D170" i="54"/>
  <c r="G5" i="53"/>
  <c r="B110" i="69"/>
  <c r="G39" i="66"/>
  <c r="G38" i="66" s="1"/>
  <c r="G167" i="66" s="1"/>
  <c r="G169" i="66" s="1"/>
  <c r="G171" i="66" s="1"/>
  <c r="F79" i="63"/>
  <c r="F73" i="63" s="1"/>
  <c r="G6" i="63"/>
  <c r="G5" i="63" s="1"/>
  <c r="G167" i="63" s="1"/>
  <c r="C110" i="61"/>
  <c r="C104" i="61" s="1"/>
  <c r="C168" i="61" s="1"/>
  <c r="D79" i="61"/>
  <c r="D73" i="61" s="1"/>
  <c r="C39" i="55"/>
  <c r="C38" i="55" s="1"/>
  <c r="C167" i="55" s="1"/>
  <c r="D6" i="73"/>
  <c r="D5" i="73" s="1"/>
  <c r="D167" i="73" s="1"/>
  <c r="D169" i="73" s="1"/>
  <c r="D171" i="73" s="1"/>
  <c r="G130" i="69"/>
  <c r="G170" i="69" s="1"/>
  <c r="F39" i="66"/>
  <c r="F38" i="66" s="1"/>
  <c r="F167" i="66" s="1"/>
  <c r="F169" i="66" s="1"/>
  <c r="F5" i="63"/>
  <c r="F167" i="63" s="1"/>
  <c r="B152" i="62"/>
  <c r="B170" i="62" s="1"/>
  <c r="F6" i="62"/>
  <c r="F5" i="62" s="1"/>
  <c r="G130" i="61"/>
  <c r="B110" i="61"/>
  <c r="B104" i="61" s="1"/>
  <c r="B168" i="61" s="1"/>
  <c r="B152" i="60"/>
  <c r="D39" i="58"/>
  <c r="D38" i="58" s="1"/>
  <c r="E168" i="54"/>
  <c r="G167" i="54"/>
  <c r="D5" i="53"/>
  <c r="D167" i="53" s="1"/>
  <c r="D169" i="53" s="1"/>
  <c r="D171" i="53" s="1"/>
  <c r="G104" i="60"/>
  <c r="G168" i="60" s="1"/>
  <c r="B73" i="55"/>
  <c r="B168" i="55" s="1"/>
  <c r="F130" i="63"/>
  <c r="F170" i="63" s="1"/>
  <c r="G39" i="62"/>
  <c r="G38" i="62" s="1"/>
  <c r="G167" i="62" s="1"/>
  <c r="F104" i="60"/>
  <c r="F168" i="60" s="1"/>
  <c r="D152" i="55"/>
  <c r="F39" i="62"/>
  <c r="F38" i="62" s="1"/>
  <c r="F167" i="62" s="1"/>
  <c r="F169" i="62" s="1"/>
  <c r="F39" i="61"/>
  <c r="F38" i="61" s="1"/>
  <c r="F167" i="61" s="1"/>
  <c r="F169" i="61" s="1"/>
  <c r="F171" i="61" s="1"/>
  <c r="C130" i="60"/>
  <c r="C170" i="60" s="1"/>
  <c r="G167" i="60"/>
  <c r="E152" i="58"/>
  <c r="E170" i="58" s="1"/>
  <c r="G39" i="58"/>
  <c r="G38" i="58" s="1"/>
  <c r="G167" i="58" s="1"/>
  <c r="C152" i="55"/>
  <c r="C170" i="55" s="1"/>
  <c r="C104" i="55"/>
  <c r="B110" i="54"/>
  <c r="B104" i="54" s="1"/>
  <c r="B168" i="54" s="1"/>
  <c r="B169" i="54" s="1"/>
  <c r="B171" i="54" s="1"/>
  <c r="D5" i="54"/>
  <c r="E39" i="61"/>
  <c r="E38" i="61" s="1"/>
  <c r="E167" i="61" s="1"/>
  <c r="E169" i="61" s="1"/>
  <c r="E171" i="61" s="1"/>
  <c r="B130" i="60"/>
  <c r="D104" i="60"/>
  <c r="D168" i="60" s="1"/>
  <c r="D169" i="60" s="1"/>
  <c r="D171" i="60" s="1"/>
  <c r="F39" i="58"/>
  <c r="F38" i="58" s="1"/>
  <c r="F167" i="58" s="1"/>
  <c r="F169" i="58" s="1"/>
  <c r="F171" i="58" s="1"/>
  <c r="F168" i="47"/>
  <c r="G168" i="45"/>
  <c r="E39" i="54"/>
  <c r="E38" i="54" s="1"/>
  <c r="E167" i="54" s="1"/>
  <c r="F5" i="54"/>
  <c r="G152" i="53"/>
  <c r="G170" i="53" s="1"/>
  <c r="D39" i="48"/>
  <c r="D38" i="48" s="1"/>
  <c r="D167" i="48" s="1"/>
  <c r="D169" i="48" s="1"/>
  <c r="D171" i="48" s="1"/>
  <c r="F168" i="45"/>
  <c r="F5" i="44"/>
  <c r="D39" i="54"/>
  <c r="D38" i="54" s="1"/>
  <c r="D167" i="54" s="1"/>
  <c r="G50" i="53"/>
  <c r="G39" i="53" s="1"/>
  <c r="G38" i="53" s="1"/>
  <c r="G167" i="53" s="1"/>
  <c r="G167" i="49"/>
  <c r="B168" i="48"/>
  <c r="B39" i="53"/>
  <c r="B38" i="53" s="1"/>
  <c r="B167" i="53" s="1"/>
  <c r="B169" i="53" s="1"/>
  <c r="B171" i="53" s="1"/>
  <c r="E170" i="48"/>
  <c r="F39" i="48"/>
  <c r="F38" i="48" s="1"/>
  <c r="F167" i="48" s="1"/>
  <c r="D50" i="62"/>
  <c r="F50" i="61"/>
  <c r="C39" i="61"/>
  <c r="C38" i="61" s="1"/>
  <c r="C167" i="61" s="1"/>
  <c r="E104" i="60"/>
  <c r="E168" i="60" s="1"/>
  <c r="F104" i="58"/>
  <c r="F168" i="58" s="1"/>
  <c r="E39" i="58"/>
  <c r="E38" i="58" s="1"/>
  <c r="E167" i="58" s="1"/>
  <c r="E169" i="58" s="1"/>
  <c r="E171" i="58" s="1"/>
  <c r="C79" i="55"/>
  <c r="C73" i="55" s="1"/>
  <c r="B39" i="47"/>
  <c r="B38" i="47" s="1"/>
  <c r="B167" i="47" s="1"/>
  <c r="B169" i="47" s="1"/>
  <c r="B171" i="47" s="1"/>
  <c r="E39" i="60"/>
  <c r="E38" i="60" s="1"/>
  <c r="E167" i="60" s="1"/>
  <c r="G110" i="58"/>
  <c r="D73" i="58"/>
  <c r="D168" i="58" s="1"/>
  <c r="G130" i="55"/>
  <c r="E130" i="54"/>
  <c r="E170" i="54" s="1"/>
  <c r="G152" i="60"/>
  <c r="G170" i="60" s="1"/>
  <c r="G73" i="54"/>
  <c r="G168" i="54" s="1"/>
  <c r="E104" i="53"/>
  <c r="E168" i="53" s="1"/>
  <c r="G168" i="44"/>
  <c r="G169" i="44" s="1"/>
  <c r="F152" i="60"/>
  <c r="F170" i="60" s="1"/>
  <c r="E73" i="60"/>
  <c r="E5" i="58"/>
  <c r="E130" i="55"/>
  <c r="E6" i="55"/>
  <c r="E5" i="55" s="1"/>
  <c r="E167" i="55" s="1"/>
  <c r="E169" i="55" s="1"/>
  <c r="E171" i="55" s="1"/>
  <c r="C130" i="53"/>
  <c r="C170" i="53" s="1"/>
  <c r="D104" i="53"/>
  <c r="D168" i="53" s="1"/>
  <c r="B39" i="68"/>
  <c r="B38" i="68" s="1"/>
  <c r="B167" i="68" s="1"/>
  <c r="B169" i="68" s="1"/>
  <c r="B171" i="68" s="1"/>
  <c r="G73" i="63"/>
  <c r="B6" i="61"/>
  <c r="B5" i="61" s="1"/>
  <c r="F152" i="58"/>
  <c r="F170" i="58" s="1"/>
  <c r="D6" i="58"/>
  <c r="D5" i="58" s="1"/>
  <c r="D130" i="55"/>
  <c r="C104" i="54"/>
  <c r="C168" i="54" s="1"/>
  <c r="C5" i="53"/>
  <c r="C167" i="53" s="1"/>
  <c r="C169" i="53" s="1"/>
  <c r="D167" i="47"/>
  <c r="B79" i="60"/>
  <c r="B73" i="60" s="1"/>
  <c r="B168" i="60" s="1"/>
  <c r="E104" i="58"/>
  <c r="E168" i="58" s="1"/>
  <c r="G152" i="55"/>
  <c r="G170" i="55" s="1"/>
  <c r="F104" i="53"/>
  <c r="F168" i="53" s="1"/>
  <c r="F168" i="48"/>
  <c r="E39" i="47"/>
  <c r="E38" i="47" s="1"/>
  <c r="E167" i="47" s="1"/>
  <c r="G39" i="45"/>
  <c r="G38" i="45" s="1"/>
  <c r="F73" i="44"/>
  <c r="F168" i="44" s="1"/>
  <c r="F170" i="49"/>
  <c r="C130" i="49"/>
  <c r="C170" i="49" s="1"/>
  <c r="B168" i="47"/>
  <c r="F73" i="45"/>
  <c r="B169" i="44"/>
  <c r="F6" i="55"/>
  <c r="F5" i="55" s="1"/>
  <c r="F167" i="55" s="1"/>
  <c r="F169" i="55" s="1"/>
  <c r="F171" i="55" s="1"/>
  <c r="F130" i="54"/>
  <c r="F170" i="54" s="1"/>
  <c r="F39" i="53"/>
  <c r="F38" i="53" s="1"/>
  <c r="F167" i="53" s="1"/>
  <c r="F169" i="53" s="1"/>
  <c r="F171" i="53" s="1"/>
  <c r="D73" i="49"/>
  <c r="D73" i="44"/>
  <c r="D168" i="44" s="1"/>
  <c r="G110" i="53"/>
  <c r="G104" i="53" s="1"/>
  <c r="G168" i="53" s="1"/>
  <c r="B104" i="53"/>
  <c r="B168" i="53" s="1"/>
  <c r="E39" i="53"/>
  <c r="E38" i="53" s="1"/>
  <c r="E167" i="53" s="1"/>
  <c r="C73" i="49"/>
  <c r="C168" i="49" s="1"/>
  <c r="E170" i="47"/>
  <c r="C73" i="58"/>
  <c r="C168" i="58" s="1"/>
  <c r="C169" i="58" s="1"/>
  <c r="C171" i="58" s="1"/>
  <c r="G79" i="55"/>
  <c r="G73" i="55" s="1"/>
  <c r="G168" i="55" s="1"/>
  <c r="G169" i="55" s="1"/>
  <c r="G171" i="55" s="1"/>
  <c r="B152" i="53"/>
  <c r="B170" i="53" s="1"/>
  <c r="B5" i="49"/>
  <c r="F5" i="48"/>
  <c r="D152" i="47"/>
  <c r="D170" i="47" s="1"/>
  <c r="D170" i="44"/>
  <c r="B152" i="58"/>
  <c r="B170" i="58" s="1"/>
  <c r="B39" i="55"/>
  <c r="B38" i="55" s="1"/>
  <c r="B167" i="55" s="1"/>
  <c r="C152" i="47"/>
  <c r="C170" i="47" s="1"/>
  <c r="C171" i="47" s="1"/>
  <c r="G130" i="47"/>
  <c r="G170" i="47" s="1"/>
  <c r="B73" i="45"/>
  <c r="C39" i="44"/>
  <c r="C38" i="44" s="1"/>
  <c r="C167" i="44" s="1"/>
  <c r="C169" i="44" s="1"/>
  <c r="C167" i="37"/>
  <c r="G79" i="49"/>
  <c r="G73" i="49" s="1"/>
  <c r="C39" i="49"/>
  <c r="C38" i="49" s="1"/>
  <c r="C167" i="49" s="1"/>
  <c r="F152" i="48"/>
  <c r="F170" i="48" s="1"/>
  <c r="E104" i="47"/>
  <c r="E168" i="47" s="1"/>
  <c r="D104" i="54"/>
  <c r="D168" i="54" s="1"/>
  <c r="C110" i="53"/>
  <c r="C104" i="53" s="1"/>
  <c r="C168" i="53" s="1"/>
  <c r="B39" i="49"/>
  <c r="B38" i="49" s="1"/>
  <c r="E104" i="48"/>
  <c r="E168" i="48" s="1"/>
  <c r="E169" i="48" s="1"/>
  <c r="E171" i="48" s="1"/>
  <c r="C5" i="48"/>
  <c r="C167" i="48" s="1"/>
  <c r="E110" i="45"/>
  <c r="E104" i="45" s="1"/>
  <c r="E168" i="45" s="1"/>
  <c r="B170" i="47"/>
  <c r="D5" i="45"/>
  <c r="B168" i="44"/>
  <c r="G5" i="40"/>
  <c r="G167" i="40" s="1"/>
  <c r="G169" i="40" s="1"/>
  <c r="G171" i="40" s="1"/>
  <c r="B39" i="48"/>
  <c r="B38" i="48" s="1"/>
  <c r="B167" i="48" s="1"/>
  <c r="B169" i="48" s="1"/>
  <c r="B171" i="48" s="1"/>
  <c r="G5" i="48"/>
  <c r="F73" i="47"/>
  <c r="G5" i="47"/>
  <c r="E39" i="45"/>
  <c r="E38" i="45" s="1"/>
  <c r="E167" i="45" s="1"/>
  <c r="F167" i="27"/>
  <c r="F169" i="27" s="1"/>
  <c r="F171" i="27" s="1"/>
  <c r="B104" i="45"/>
  <c r="G73" i="45"/>
  <c r="B167" i="32"/>
  <c r="F167" i="32"/>
  <c r="F168" i="37"/>
  <c r="E169" i="20"/>
  <c r="E171" i="20" s="1"/>
  <c r="F5" i="47"/>
  <c r="G50" i="39"/>
  <c r="G39" i="39" s="1"/>
  <c r="G38" i="39" s="1"/>
  <c r="G167" i="39" s="1"/>
  <c r="G169" i="39" s="1"/>
  <c r="G171" i="39" s="1"/>
  <c r="G168" i="30"/>
  <c r="E73" i="47"/>
  <c r="D73" i="45"/>
  <c r="D168" i="45" s="1"/>
  <c r="F50" i="39"/>
  <c r="F39" i="39" s="1"/>
  <c r="F38" i="39" s="1"/>
  <c r="F167" i="39" s="1"/>
  <c r="B168" i="30"/>
  <c r="E168" i="30"/>
  <c r="B167" i="37"/>
  <c r="D167" i="37"/>
  <c r="D169" i="37" s="1"/>
  <c r="G170" i="25"/>
  <c r="F73" i="48"/>
  <c r="F130" i="47"/>
  <c r="F170" i="47" s="1"/>
  <c r="B73" i="47"/>
  <c r="D50" i="45"/>
  <c r="D39" i="45" s="1"/>
  <c r="D38" i="45" s="1"/>
  <c r="D167" i="45" s="1"/>
  <c r="D169" i="45" s="1"/>
  <c r="D171" i="45" s="1"/>
  <c r="G104" i="40"/>
  <c r="G168" i="40" s="1"/>
  <c r="B5" i="40"/>
  <c r="D168" i="38"/>
  <c r="C73" i="38"/>
  <c r="F5" i="35"/>
  <c r="E73" i="48"/>
  <c r="G39" i="48"/>
  <c r="G38" i="48" s="1"/>
  <c r="E130" i="47"/>
  <c r="E79" i="47"/>
  <c r="B50" i="47"/>
  <c r="G130" i="44"/>
  <c r="G170" i="44" s="1"/>
  <c r="F104" i="40"/>
  <c r="F168" i="40" s="1"/>
  <c r="D73" i="40"/>
  <c r="D168" i="40" s="1"/>
  <c r="D169" i="40" s="1"/>
  <c r="D171" i="40" s="1"/>
  <c r="G167" i="31"/>
  <c r="E104" i="40"/>
  <c r="E168" i="40" s="1"/>
  <c r="E50" i="40"/>
  <c r="E39" i="40" s="1"/>
  <c r="E38" i="40" s="1"/>
  <c r="E167" i="40" s="1"/>
  <c r="E169" i="40" s="1"/>
  <c r="E171" i="40" s="1"/>
  <c r="D170" i="38"/>
  <c r="F79" i="38"/>
  <c r="F73" i="38" s="1"/>
  <c r="D39" i="38"/>
  <c r="D38" i="38" s="1"/>
  <c r="D167" i="38" s="1"/>
  <c r="D169" i="38" s="1"/>
  <c r="D171" i="38" s="1"/>
  <c r="D50" i="33"/>
  <c r="D39" i="25"/>
  <c r="D38" i="25" s="1"/>
  <c r="D167" i="25" s="1"/>
  <c r="F104" i="49"/>
  <c r="F168" i="49" s="1"/>
  <c r="G79" i="48"/>
  <c r="G73" i="48" s="1"/>
  <c r="D170" i="45"/>
  <c r="E130" i="45"/>
  <c r="E170" i="45" s="1"/>
  <c r="F73" i="39"/>
  <c r="F168" i="39" s="1"/>
  <c r="B130" i="38"/>
  <c r="C39" i="38"/>
  <c r="C38" i="38" s="1"/>
  <c r="C167" i="38" s="1"/>
  <c r="B170" i="33"/>
  <c r="F168" i="33"/>
  <c r="D167" i="31"/>
  <c r="D169" i="31" s="1"/>
  <c r="D171" i="31" s="1"/>
  <c r="E168" i="25"/>
  <c r="C39" i="25"/>
  <c r="C38" i="25" s="1"/>
  <c r="C167" i="25" s="1"/>
  <c r="E104" i="49"/>
  <c r="E168" i="49" s="1"/>
  <c r="D130" i="44"/>
  <c r="F39" i="44"/>
  <c r="F38" i="44" s="1"/>
  <c r="F167" i="44" s="1"/>
  <c r="E170" i="40"/>
  <c r="C104" i="40"/>
  <c r="C168" i="40" s="1"/>
  <c r="G168" i="39"/>
  <c r="C5" i="39"/>
  <c r="C167" i="39" s="1"/>
  <c r="C169" i="39" s="1"/>
  <c r="C171" i="39" s="1"/>
  <c r="G39" i="38"/>
  <c r="G38" i="38" s="1"/>
  <c r="G167" i="38" s="1"/>
  <c r="B39" i="38"/>
  <c r="B38" i="38" s="1"/>
  <c r="B167" i="38" s="1"/>
  <c r="B169" i="38" s="1"/>
  <c r="D39" i="35"/>
  <c r="D38" i="35" s="1"/>
  <c r="F152" i="32"/>
  <c r="F170" i="32" s="1"/>
  <c r="E130" i="29"/>
  <c r="D39" i="27"/>
  <c r="D38" i="27" s="1"/>
  <c r="D167" i="27" s="1"/>
  <c r="G110" i="49"/>
  <c r="G104" i="49" s="1"/>
  <c r="G168" i="49" s="1"/>
  <c r="D104" i="49"/>
  <c r="D168" i="49" s="1"/>
  <c r="D169" i="49" s="1"/>
  <c r="E39" i="49"/>
  <c r="E38" i="49" s="1"/>
  <c r="E167" i="49" s="1"/>
  <c r="F130" i="48"/>
  <c r="G39" i="47"/>
  <c r="G38" i="47" s="1"/>
  <c r="G167" i="47" s="1"/>
  <c r="G169" i="47" s="1"/>
  <c r="C130" i="45"/>
  <c r="C170" i="45" s="1"/>
  <c r="C171" i="45" s="1"/>
  <c r="G6" i="45"/>
  <c r="G5" i="45" s="1"/>
  <c r="C130" i="44"/>
  <c r="C170" i="44" s="1"/>
  <c r="E39" i="44"/>
  <c r="E38" i="44" s="1"/>
  <c r="E167" i="44" s="1"/>
  <c r="E169" i="44" s="1"/>
  <c r="E171" i="44" s="1"/>
  <c r="B50" i="35"/>
  <c r="B39" i="35" s="1"/>
  <c r="B38" i="35" s="1"/>
  <c r="B167" i="35" s="1"/>
  <c r="B169" i="35" s="1"/>
  <c r="B171" i="35" s="1"/>
  <c r="B168" i="31"/>
  <c r="C104" i="30"/>
  <c r="C168" i="30" s="1"/>
  <c r="G168" i="27"/>
  <c r="E170" i="26"/>
  <c r="D152" i="49"/>
  <c r="D170" i="49" s="1"/>
  <c r="E130" i="48"/>
  <c r="F39" i="47"/>
  <c r="F38" i="47" s="1"/>
  <c r="B130" i="45"/>
  <c r="B170" i="45" s="1"/>
  <c r="B130" i="44"/>
  <c r="B170" i="44" s="1"/>
  <c r="D39" i="44"/>
  <c r="D38" i="44" s="1"/>
  <c r="D167" i="44" s="1"/>
  <c r="E104" i="39"/>
  <c r="E168" i="39" s="1"/>
  <c r="G39" i="35"/>
  <c r="G38" i="35" s="1"/>
  <c r="G167" i="35" s="1"/>
  <c r="G168" i="26"/>
  <c r="B39" i="39"/>
  <c r="B38" i="39" s="1"/>
  <c r="B5" i="39"/>
  <c r="B104" i="33"/>
  <c r="B170" i="27"/>
  <c r="B167" i="22"/>
  <c r="C5" i="40"/>
  <c r="C167" i="40" s="1"/>
  <c r="C169" i="40" s="1"/>
  <c r="C171" i="40" s="1"/>
  <c r="C104" i="39"/>
  <c r="C168" i="39" s="1"/>
  <c r="F104" i="35"/>
  <c r="C5" i="35"/>
  <c r="C167" i="35" s="1"/>
  <c r="C169" i="35" s="1"/>
  <c r="C171" i="35" s="1"/>
  <c r="G167" i="33"/>
  <c r="D39" i="29"/>
  <c r="D38" i="29" s="1"/>
  <c r="D167" i="29" s="1"/>
  <c r="D130" i="45"/>
  <c r="F50" i="40"/>
  <c r="F39" i="40" s="1"/>
  <c r="F38" i="40" s="1"/>
  <c r="F167" i="40" s="1"/>
  <c r="F169" i="40" s="1"/>
  <c r="F171" i="40" s="1"/>
  <c r="E39" i="39"/>
  <c r="E38" i="39" s="1"/>
  <c r="E167" i="39" s="1"/>
  <c r="E169" i="39" s="1"/>
  <c r="E171" i="39" s="1"/>
  <c r="E73" i="35"/>
  <c r="F39" i="33"/>
  <c r="F38" i="33" s="1"/>
  <c r="F167" i="33" s="1"/>
  <c r="F169" i="33" s="1"/>
  <c r="F171" i="33" s="1"/>
  <c r="F170" i="27"/>
  <c r="F5" i="38"/>
  <c r="E130" i="35"/>
  <c r="E170" i="35" s="1"/>
  <c r="B130" i="30"/>
  <c r="B170" i="30" s="1"/>
  <c r="F104" i="29"/>
  <c r="F168" i="29" s="1"/>
  <c r="C110" i="38"/>
  <c r="C104" i="38" s="1"/>
  <c r="C168" i="38" s="1"/>
  <c r="G5" i="37"/>
  <c r="C130" i="35"/>
  <c r="C170" i="35" s="1"/>
  <c r="C5" i="33"/>
  <c r="F167" i="31"/>
  <c r="F169" i="31" s="1"/>
  <c r="B169" i="15"/>
  <c r="C79" i="48"/>
  <c r="C73" i="48" s="1"/>
  <c r="C168" i="48" s="1"/>
  <c r="D79" i="47"/>
  <c r="D73" i="47" s="1"/>
  <c r="D168" i="47" s="1"/>
  <c r="F6" i="45"/>
  <c r="F5" i="45" s="1"/>
  <c r="F167" i="45" s="1"/>
  <c r="F169" i="45" s="1"/>
  <c r="F171" i="45" s="1"/>
  <c r="E152" i="39"/>
  <c r="E170" i="39" s="1"/>
  <c r="F152" i="38"/>
  <c r="F170" i="38" s="1"/>
  <c r="F6" i="37"/>
  <c r="F5" i="37" s="1"/>
  <c r="C104" i="35"/>
  <c r="C168" i="35" s="1"/>
  <c r="B39" i="33"/>
  <c r="B38" i="33" s="1"/>
  <c r="B167" i="33" s="1"/>
  <c r="D73" i="27"/>
  <c r="G104" i="48"/>
  <c r="D152" i="39"/>
  <c r="D170" i="39" s="1"/>
  <c r="F39" i="37"/>
  <c r="F38" i="37" s="1"/>
  <c r="F167" i="37" s="1"/>
  <c r="F169" i="37" s="1"/>
  <c r="F171" i="37" s="1"/>
  <c r="E6" i="37"/>
  <c r="E5" i="37" s="1"/>
  <c r="E167" i="37" s="1"/>
  <c r="E169" i="37" s="1"/>
  <c r="E171" i="37" s="1"/>
  <c r="B104" i="35"/>
  <c r="B168" i="35" s="1"/>
  <c r="C104" i="27"/>
  <c r="C168" i="27" s="1"/>
  <c r="F167" i="25"/>
  <c r="F169" i="25" s="1"/>
  <c r="F171" i="25" s="1"/>
  <c r="F167" i="23"/>
  <c r="C152" i="48"/>
  <c r="C170" i="48" s="1"/>
  <c r="B39" i="40"/>
  <c r="B38" i="40" s="1"/>
  <c r="B167" i="40" s="1"/>
  <c r="B79" i="37"/>
  <c r="B73" i="37" s="1"/>
  <c r="B168" i="37" s="1"/>
  <c r="E110" i="35"/>
  <c r="E104" i="35" s="1"/>
  <c r="E168" i="35" s="1"/>
  <c r="E168" i="32"/>
  <c r="E169" i="32" s="1"/>
  <c r="E171" i="32" s="1"/>
  <c r="F50" i="29"/>
  <c r="F39" i="29" s="1"/>
  <c r="F38" i="29" s="1"/>
  <c r="F167" i="29" s="1"/>
  <c r="F169" i="29" s="1"/>
  <c r="F171" i="29" s="1"/>
  <c r="F170" i="25"/>
  <c r="F73" i="23"/>
  <c r="G168" i="20"/>
  <c r="C170" i="18"/>
  <c r="B130" i="35"/>
  <c r="B170" i="35" s="1"/>
  <c r="F39" i="35"/>
  <c r="F38" i="35" s="1"/>
  <c r="G168" i="33"/>
  <c r="D39" i="33"/>
  <c r="D38" i="33" s="1"/>
  <c r="D167" i="33" s="1"/>
  <c r="D39" i="32"/>
  <c r="D38" i="32" s="1"/>
  <c r="D167" i="32" s="1"/>
  <c r="D169" i="32" s="1"/>
  <c r="B39" i="31"/>
  <c r="B38" i="31" s="1"/>
  <c r="B167" i="31" s="1"/>
  <c r="B169" i="31" s="1"/>
  <c r="D5" i="30"/>
  <c r="D167" i="30" s="1"/>
  <c r="B73" i="29"/>
  <c r="B73" i="27"/>
  <c r="B168" i="27" s="1"/>
  <c r="B169" i="27" s="1"/>
  <c r="B171" i="27" s="1"/>
  <c r="D130" i="26"/>
  <c r="C170" i="25"/>
  <c r="D5" i="22"/>
  <c r="C39" i="33"/>
  <c r="C38" i="33" s="1"/>
  <c r="C167" i="33" s="1"/>
  <c r="C169" i="33" s="1"/>
  <c r="B170" i="32"/>
  <c r="F130" i="32"/>
  <c r="C104" i="32"/>
  <c r="E39" i="27"/>
  <c r="E38" i="27" s="1"/>
  <c r="E167" i="27" s="1"/>
  <c r="D39" i="26"/>
  <c r="D38" i="26" s="1"/>
  <c r="D167" i="26" s="1"/>
  <c r="D169" i="26" s="1"/>
  <c r="D171" i="26" s="1"/>
  <c r="D104" i="25"/>
  <c r="D168" i="25" s="1"/>
  <c r="C79" i="37"/>
  <c r="C73" i="37" s="1"/>
  <c r="C168" i="37" s="1"/>
  <c r="E73" i="33"/>
  <c r="E168" i="33" s="1"/>
  <c r="E169" i="33" s="1"/>
  <c r="E171" i="33" s="1"/>
  <c r="E104" i="31"/>
  <c r="E168" i="31" s="1"/>
  <c r="C39" i="31"/>
  <c r="C38" i="31" s="1"/>
  <c r="E39" i="30"/>
  <c r="E38" i="30" s="1"/>
  <c r="E167" i="25"/>
  <c r="E169" i="25" s="1"/>
  <c r="E171" i="25" s="1"/>
  <c r="E5" i="23"/>
  <c r="E167" i="23" s="1"/>
  <c r="D39" i="20"/>
  <c r="D38" i="20" s="1"/>
  <c r="D167" i="20" s="1"/>
  <c r="D169" i="20" s="1"/>
  <c r="D171" i="20" s="1"/>
  <c r="C170" i="4"/>
  <c r="D169" i="2"/>
  <c r="D171" i="2" s="1"/>
  <c r="C73" i="31"/>
  <c r="C168" i="31" s="1"/>
  <c r="B167" i="30"/>
  <c r="B169" i="30" s="1"/>
  <c r="D104" i="29"/>
  <c r="D168" i="29" s="1"/>
  <c r="E170" i="27"/>
  <c r="G39" i="27"/>
  <c r="G38" i="27" s="1"/>
  <c r="G167" i="27" s="1"/>
  <c r="D5" i="27"/>
  <c r="F5" i="26"/>
  <c r="F167" i="26" s="1"/>
  <c r="F169" i="26" s="1"/>
  <c r="G104" i="25"/>
  <c r="G168" i="25" s="1"/>
  <c r="F168" i="23"/>
  <c r="B168" i="21"/>
  <c r="C110" i="40"/>
  <c r="B104" i="39"/>
  <c r="B168" i="39" s="1"/>
  <c r="B152" i="38"/>
  <c r="B170" i="38" s="1"/>
  <c r="G110" i="38"/>
  <c r="G104" i="38" s="1"/>
  <c r="G168" i="38" s="1"/>
  <c r="B5" i="37"/>
  <c r="D73" i="35"/>
  <c r="D168" i="35" s="1"/>
  <c r="E6" i="35"/>
  <c r="E5" i="35" s="1"/>
  <c r="E167" i="35" s="1"/>
  <c r="E169" i="35" s="1"/>
  <c r="E171" i="35" s="1"/>
  <c r="D5" i="33"/>
  <c r="B130" i="31"/>
  <c r="B170" i="31" s="1"/>
  <c r="B73" i="31"/>
  <c r="D73" i="30"/>
  <c r="D168" i="30" s="1"/>
  <c r="G39" i="30"/>
  <c r="G38" i="30" s="1"/>
  <c r="G167" i="30" s="1"/>
  <c r="G169" i="30" s="1"/>
  <c r="G171" i="30" s="1"/>
  <c r="D170" i="26"/>
  <c r="G39" i="25"/>
  <c r="G38" i="25" s="1"/>
  <c r="G167" i="25" s="1"/>
  <c r="G171" i="4"/>
  <c r="B110" i="40"/>
  <c r="B104" i="40" s="1"/>
  <c r="B168" i="40" s="1"/>
  <c r="F110" i="38"/>
  <c r="F104" i="38" s="1"/>
  <c r="F168" i="38" s="1"/>
  <c r="D152" i="37"/>
  <c r="D170" i="37" s="1"/>
  <c r="D6" i="35"/>
  <c r="D5" i="35" s="1"/>
  <c r="F110" i="32"/>
  <c r="F104" i="32" s="1"/>
  <c r="F168" i="32" s="1"/>
  <c r="B73" i="32"/>
  <c r="B168" i="32" s="1"/>
  <c r="E5" i="31"/>
  <c r="E170" i="29"/>
  <c r="G110" i="29"/>
  <c r="G104" i="29" s="1"/>
  <c r="G168" i="29" s="1"/>
  <c r="C50" i="29"/>
  <c r="C39" i="29" s="1"/>
  <c r="C38" i="29" s="1"/>
  <c r="C167" i="29" s="1"/>
  <c r="G104" i="24"/>
  <c r="G168" i="24" s="1"/>
  <c r="B152" i="23"/>
  <c r="B170" i="23" s="1"/>
  <c r="D104" i="23"/>
  <c r="D168" i="23" s="1"/>
  <c r="B170" i="22"/>
  <c r="E110" i="39"/>
  <c r="F39" i="38"/>
  <c r="F38" i="38" s="1"/>
  <c r="C152" i="37"/>
  <c r="C170" i="37" s="1"/>
  <c r="G79" i="35"/>
  <c r="G73" i="35" s="1"/>
  <c r="G168" i="35" s="1"/>
  <c r="D152" i="33"/>
  <c r="D170" i="33" s="1"/>
  <c r="G73" i="31"/>
  <c r="G168" i="31" s="1"/>
  <c r="D6" i="31"/>
  <c r="D5" i="31" s="1"/>
  <c r="B73" i="30"/>
  <c r="F50" i="30"/>
  <c r="F39" i="30" s="1"/>
  <c r="F38" i="30" s="1"/>
  <c r="F167" i="30" s="1"/>
  <c r="F169" i="30" s="1"/>
  <c r="F171" i="30" s="1"/>
  <c r="F130" i="27"/>
  <c r="F5" i="25"/>
  <c r="F168" i="24"/>
  <c r="D110" i="39"/>
  <c r="D104" i="39" s="1"/>
  <c r="D168" i="39" s="1"/>
  <c r="D39" i="39"/>
  <c r="D38" i="39" s="1"/>
  <c r="D167" i="39" s="1"/>
  <c r="E39" i="38"/>
  <c r="E38" i="38" s="1"/>
  <c r="E167" i="38" s="1"/>
  <c r="E169" i="38" s="1"/>
  <c r="E171" i="38" s="1"/>
  <c r="B152" i="37"/>
  <c r="B170" i="37" s="1"/>
  <c r="G39" i="37"/>
  <c r="G38" i="37" s="1"/>
  <c r="F79" i="35"/>
  <c r="F73" i="35" s="1"/>
  <c r="D110" i="33"/>
  <c r="D104" i="33" s="1"/>
  <c r="D168" i="33" s="1"/>
  <c r="G6" i="32"/>
  <c r="G5" i="32" s="1"/>
  <c r="G167" i="32" s="1"/>
  <c r="G169" i="32" s="1"/>
  <c r="G171" i="32" s="1"/>
  <c r="E6" i="30"/>
  <c r="E5" i="30" s="1"/>
  <c r="E39" i="29"/>
  <c r="E38" i="29" s="1"/>
  <c r="E167" i="29" s="1"/>
  <c r="E169" i="29" s="1"/>
  <c r="E171" i="29" s="1"/>
  <c r="G168" i="22"/>
  <c r="F50" i="22"/>
  <c r="F39" i="22" s="1"/>
  <c r="F38" i="22" s="1"/>
  <c r="F167" i="22" s="1"/>
  <c r="F169" i="22" s="1"/>
  <c r="F171" i="22" s="1"/>
  <c r="C39" i="20"/>
  <c r="C38" i="20" s="1"/>
  <c r="D5" i="20"/>
  <c r="C152" i="33"/>
  <c r="C170" i="33" s="1"/>
  <c r="D152" i="32"/>
  <c r="D170" i="32" s="1"/>
  <c r="E130" i="30"/>
  <c r="E170" i="30" s="1"/>
  <c r="C39" i="27"/>
  <c r="C38" i="27" s="1"/>
  <c r="C167" i="27" s="1"/>
  <c r="C169" i="27" s="1"/>
  <c r="C171" i="27" s="1"/>
  <c r="G130" i="25"/>
  <c r="F168" i="25"/>
  <c r="F39" i="21"/>
  <c r="F38" i="21" s="1"/>
  <c r="F167" i="21" s="1"/>
  <c r="F170" i="16"/>
  <c r="G167" i="9"/>
  <c r="G169" i="9" s="1"/>
  <c r="G171" i="9" s="1"/>
  <c r="F130" i="25"/>
  <c r="E39" i="21"/>
  <c r="E38" i="21" s="1"/>
  <c r="E167" i="21" s="1"/>
  <c r="D104" i="20"/>
  <c r="D168" i="20" s="1"/>
  <c r="F39" i="14"/>
  <c r="F38" i="14" s="1"/>
  <c r="C73" i="32"/>
  <c r="C130" i="30"/>
  <c r="C170" i="30" s="1"/>
  <c r="G50" i="24"/>
  <c r="G39" i="24" s="1"/>
  <c r="G38" i="24" s="1"/>
  <c r="E130" i="23"/>
  <c r="D39" i="23"/>
  <c r="D38" i="23" s="1"/>
  <c r="D73" i="22"/>
  <c r="D168" i="22" s="1"/>
  <c r="D39" i="21"/>
  <c r="D38" i="21" s="1"/>
  <c r="D167" i="21" s="1"/>
  <c r="D169" i="21" s="1"/>
  <c r="D171" i="21" s="1"/>
  <c r="C6" i="31"/>
  <c r="C5" i="31" s="1"/>
  <c r="C50" i="30"/>
  <c r="C39" i="30" s="1"/>
  <c r="C38" i="30" s="1"/>
  <c r="C167" i="30" s="1"/>
  <c r="C73" i="29"/>
  <c r="C168" i="29" s="1"/>
  <c r="B79" i="26"/>
  <c r="B73" i="26" s="1"/>
  <c r="B168" i="26" s="1"/>
  <c r="B169" i="26" s="1"/>
  <c r="B171" i="26" s="1"/>
  <c r="G6" i="26"/>
  <c r="G5" i="26" s="1"/>
  <c r="G167" i="26" s="1"/>
  <c r="G169" i="26" s="1"/>
  <c r="G171" i="26" s="1"/>
  <c r="B39" i="25"/>
  <c r="B38" i="25" s="1"/>
  <c r="B167" i="25" s="1"/>
  <c r="B169" i="25" s="1"/>
  <c r="B171" i="25" s="1"/>
  <c r="C5" i="25"/>
  <c r="E104" i="24"/>
  <c r="E168" i="24" s="1"/>
  <c r="C39" i="24"/>
  <c r="C38" i="24" s="1"/>
  <c r="C167" i="24" s="1"/>
  <c r="C169" i="24" s="1"/>
  <c r="C171" i="24" s="1"/>
  <c r="D6" i="23"/>
  <c r="D5" i="23" s="1"/>
  <c r="E110" i="22"/>
  <c r="E104" i="22" s="1"/>
  <c r="E168" i="22" s="1"/>
  <c r="D168" i="21"/>
  <c r="E167" i="10"/>
  <c r="E39" i="31"/>
  <c r="E38" i="31" s="1"/>
  <c r="E167" i="31" s="1"/>
  <c r="E169" i="31" s="1"/>
  <c r="E171" i="31" s="1"/>
  <c r="G73" i="27"/>
  <c r="E130" i="26"/>
  <c r="C104" i="25"/>
  <c r="C168" i="25" s="1"/>
  <c r="D170" i="24"/>
  <c r="B39" i="24"/>
  <c r="B38" i="24" s="1"/>
  <c r="B167" i="24" s="1"/>
  <c r="G73" i="21"/>
  <c r="G171" i="14"/>
  <c r="E170" i="12"/>
  <c r="E5" i="11"/>
  <c r="C5" i="32"/>
  <c r="G73" i="30"/>
  <c r="G6" i="29"/>
  <c r="G5" i="29" s="1"/>
  <c r="G167" i="29" s="1"/>
  <c r="G169" i="29" s="1"/>
  <c r="G171" i="29" s="1"/>
  <c r="F104" i="26"/>
  <c r="F168" i="26" s="1"/>
  <c r="F39" i="24"/>
  <c r="F38" i="24" s="1"/>
  <c r="F167" i="24" s="1"/>
  <c r="G5" i="24"/>
  <c r="G170" i="22"/>
  <c r="G104" i="21"/>
  <c r="G168" i="21" s="1"/>
  <c r="E73" i="21"/>
  <c r="E168" i="21" s="1"/>
  <c r="G6" i="21"/>
  <c r="G5" i="21" s="1"/>
  <c r="F39" i="20"/>
  <c r="F38" i="20" s="1"/>
  <c r="F167" i="20" s="1"/>
  <c r="F169" i="20" s="1"/>
  <c r="G6" i="20"/>
  <c r="G5" i="20" s="1"/>
  <c r="G167" i="20" s="1"/>
  <c r="B79" i="33"/>
  <c r="B73" i="33" s="1"/>
  <c r="G104" i="32"/>
  <c r="G168" i="32" s="1"/>
  <c r="B6" i="32"/>
  <c r="B5" i="32" s="1"/>
  <c r="G152" i="31"/>
  <c r="G170" i="31" s="1"/>
  <c r="F73" i="30"/>
  <c r="F168" i="30" s="1"/>
  <c r="B110" i="29"/>
  <c r="B104" i="29" s="1"/>
  <c r="E104" i="27"/>
  <c r="E168" i="27" s="1"/>
  <c r="E168" i="26"/>
  <c r="E169" i="26" s="1"/>
  <c r="E171" i="26" s="1"/>
  <c r="F170" i="22"/>
  <c r="B6" i="22"/>
  <c r="B5" i="22" s="1"/>
  <c r="F104" i="21"/>
  <c r="F168" i="21" s="1"/>
  <c r="C39" i="32"/>
  <c r="C38" i="32" s="1"/>
  <c r="C167" i="32" s="1"/>
  <c r="F152" i="31"/>
  <c r="F170" i="31" s="1"/>
  <c r="E73" i="31"/>
  <c r="E73" i="30"/>
  <c r="D104" i="27"/>
  <c r="D168" i="27" s="1"/>
  <c r="B73" i="25"/>
  <c r="B168" i="25" s="1"/>
  <c r="C73" i="23"/>
  <c r="C168" i="23" s="1"/>
  <c r="E152" i="22"/>
  <c r="E170" i="22" s="1"/>
  <c r="G5" i="22"/>
  <c r="G170" i="20"/>
  <c r="D168" i="18"/>
  <c r="G39" i="18"/>
  <c r="G38" i="18" s="1"/>
  <c r="C39" i="18"/>
  <c r="C38" i="18" s="1"/>
  <c r="C167" i="18" s="1"/>
  <c r="F5" i="14"/>
  <c r="C130" i="22"/>
  <c r="B79" i="22"/>
  <c r="B73" i="22" s="1"/>
  <c r="B168" i="22" s="1"/>
  <c r="G152" i="21"/>
  <c r="G170" i="21" s="1"/>
  <c r="B152" i="20"/>
  <c r="B170" i="20" s="1"/>
  <c r="G167" i="16"/>
  <c r="G169" i="16" s="1"/>
  <c r="G171" i="16" s="1"/>
  <c r="F5" i="16"/>
  <c r="F130" i="26"/>
  <c r="F170" i="26" s="1"/>
  <c r="G73" i="23"/>
  <c r="G168" i="23" s="1"/>
  <c r="G169" i="23" s="1"/>
  <c r="G171" i="23" s="1"/>
  <c r="F104" i="22"/>
  <c r="F168" i="22" s="1"/>
  <c r="D39" i="22"/>
  <c r="D38" i="22" s="1"/>
  <c r="D167" i="22" s="1"/>
  <c r="G39" i="21"/>
  <c r="G38" i="21" s="1"/>
  <c r="G167" i="21" s="1"/>
  <c r="E104" i="20"/>
  <c r="E168" i="20" s="1"/>
  <c r="F5" i="20"/>
  <c r="F104" i="18"/>
  <c r="E50" i="18"/>
  <c r="E39" i="18" s="1"/>
  <c r="E38" i="18" s="1"/>
  <c r="E167" i="18" s="1"/>
  <c r="E169" i="18" s="1"/>
  <c r="E171" i="18" s="1"/>
  <c r="B168" i="14"/>
  <c r="F168" i="13"/>
  <c r="F169" i="13" s="1"/>
  <c r="F171" i="13" s="1"/>
  <c r="G168" i="15"/>
  <c r="G169" i="15" s="1"/>
  <c r="G171" i="15" s="1"/>
  <c r="C167" i="4"/>
  <c r="G5" i="9"/>
  <c r="F6" i="27"/>
  <c r="F5" i="27" s="1"/>
  <c r="D104" i="24"/>
  <c r="D168" i="24" s="1"/>
  <c r="D130" i="23"/>
  <c r="D170" i="23" s="1"/>
  <c r="C6" i="23"/>
  <c r="C5" i="23" s="1"/>
  <c r="C167" i="23" s="1"/>
  <c r="D152" i="22"/>
  <c r="D170" i="22" s="1"/>
  <c r="C104" i="21"/>
  <c r="C168" i="21" s="1"/>
  <c r="G104" i="18"/>
  <c r="B39" i="18"/>
  <c r="B38" i="18" s="1"/>
  <c r="B167" i="18" s="1"/>
  <c r="B169" i="18" s="1"/>
  <c r="B171" i="18" s="1"/>
  <c r="G50" i="25"/>
  <c r="C104" i="24"/>
  <c r="C168" i="24" s="1"/>
  <c r="E39" i="24"/>
  <c r="E38" i="24" s="1"/>
  <c r="E167" i="24" s="1"/>
  <c r="E169" i="24" s="1"/>
  <c r="E171" i="24" s="1"/>
  <c r="B6" i="23"/>
  <c r="B5" i="23" s="1"/>
  <c r="C152" i="22"/>
  <c r="D110" i="13"/>
  <c r="D104" i="13" s="1"/>
  <c r="D168" i="13" s="1"/>
  <c r="D169" i="13" s="1"/>
  <c r="D171" i="13" s="1"/>
  <c r="G73" i="26"/>
  <c r="B104" i="24"/>
  <c r="B168" i="24" s="1"/>
  <c r="D39" i="24"/>
  <c r="D38" i="24" s="1"/>
  <c r="D167" i="24" s="1"/>
  <c r="B50" i="23"/>
  <c r="B39" i="23" s="1"/>
  <c r="B38" i="23" s="1"/>
  <c r="B167" i="23" s="1"/>
  <c r="B169" i="23" s="1"/>
  <c r="F130" i="18"/>
  <c r="F170" i="18" s="1"/>
  <c r="F168" i="16"/>
  <c r="C73" i="15"/>
  <c r="E73" i="22"/>
  <c r="E39" i="22"/>
  <c r="E38" i="22" s="1"/>
  <c r="E167" i="22" s="1"/>
  <c r="C152" i="20"/>
  <c r="C170" i="20" s="1"/>
  <c r="F39" i="18"/>
  <c r="F38" i="18" s="1"/>
  <c r="D5" i="18"/>
  <c r="F50" i="16"/>
  <c r="F39" i="16" s="1"/>
  <c r="F38" i="16" s="1"/>
  <c r="F167" i="16" s="1"/>
  <c r="F169" i="16" s="1"/>
  <c r="F171" i="16" s="1"/>
  <c r="C39" i="15"/>
  <c r="C38" i="15" s="1"/>
  <c r="C167" i="15" s="1"/>
  <c r="C169" i="15" s="1"/>
  <c r="C171" i="15" s="1"/>
  <c r="F5" i="15"/>
  <c r="B39" i="14"/>
  <c r="B38" i="14" s="1"/>
  <c r="B167" i="14" s="1"/>
  <c r="E167" i="14"/>
  <c r="E79" i="23"/>
  <c r="E73" i="23" s="1"/>
  <c r="E168" i="23" s="1"/>
  <c r="C39" i="21"/>
  <c r="C38" i="21" s="1"/>
  <c r="C167" i="21" s="1"/>
  <c r="C169" i="21" s="1"/>
  <c r="F152" i="20"/>
  <c r="F170" i="20" s="1"/>
  <c r="B73" i="20"/>
  <c r="B168" i="20" s="1"/>
  <c r="G5" i="18"/>
  <c r="E5" i="13"/>
  <c r="F169" i="6"/>
  <c r="F171" i="6" s="1"/>
  <c r="G39" i="22"/>
  <c r="G38" i="22" s="1"/>
  <c r="B39" i="21"/>
  <c r="B38" i="21" s="1"/>
  <c r="B167" i="21" s="1"/>
  <c r="B169" i="21" s="1"/>
  <c r="E152" i="20"/>
  <c r="E170" i="20" s="1"/>
  <c r="C104" i="18"/>
  <c r="C168" i="18" s="1"/>
  <c r="F5" i="18"/>
  <c r="E39" i="16"/>
  <c r="E38" i="16" s="1"/>
  <c r="E167" i="16" s="1"/>
  <c r="B130" i="15"/>
  <c r="B170" i="15" s="1"/>
  <c r="E170" i="10"/>
  <c r="E152" i="23"/>
  <c r="E170" i="23" s="1"/>
  <c r="D152" i="20"/>
  <c r="D170" i="20" s="1"/>
  <c r="C130" i="18"/>
  <c r="E5" i="18"/>
  <c r="D39" i="15"/>
  <c r="D38" i="15" s="1"/>
  <c r="D167" i="15" s="1"/>
  <c r="D169" i="15" s="1"/>
  <c r="D171" i="15" s="1"/>
  <c r="E50" i="13"/>
  <c r="E170" i="9"/>
  <c r="B169" i="8"/>
  <c r="E39" i="15"/>
  <c r="E38" i="15" s="1"/>
  <c r="E167" i="15" s="1"/>
  <c r="E39" i="13"/>
  <c r="E38" i="13" s="1"/>
  <c r="D39" i="18"/>
  <c r="D38" i="18" s="1"/>
  <c r="D167" i="18" s="1"/>
  <c r="D169" i="18" s="1"/>
  <c r="D171" i="18" s="1"/>
  <c r="D104" i="14"/>
  <c r="D168" i="14" s="1"/>
  <c r="D169" i="14" s="1"/>
  <c r="D171" i="14" s="1"/>
  <c r="D104" i="12"/>
  <c r="F167" i="11"/>
  <c r="F169" i="11" s="1"/>
  <c r="F171" i="11" s="1"/>
  <c r="G168" i="9"/>
  <c r="E5" i="3"/>
  <c r="E167" i="3" s="1"/>
  <c r="E169" i="3" s="1"/>
  <c r="E171" i="3" s="1"/>
  <c r="C104" i="16"/>
  <c r="C168" i="16" s="1"/>
  <c r="D39" i="16"/>
  <c r="D38" i="16" s="1"/>
  <c r="D167" i="16" s="1"/>
  <c r="C104" i="15"/>
  <c r="C168" i="15" s="1"/>
  <c r="C104" i="13"/>
  <c r="B170" i="12"/>
  <c r="C169" i="12"/>
  <c r="C152" i="21"/>
  <c r="C170" i="21" s="1"/>
  <c r="C6" i="20"/>
  <c r="C5" i="20" s="1"/>
  <c r="B104" i="16"/>
  <c r="B168" i="16" s="1"/>
  <c r="C39" i="16"/>
  <c r="C38" i="16" s="1"/>
  <c r="C167" i="16" s="1"/>
  <c r="B104" i="15"/>
  <c r="B168" i="15" s="1"/>
  <c r="B73" i="14"/>
  <c r="B104" i="13"/>
  <c r="C73" i="13"/>
  <c r="B6" i="13"/>
  <c r="B5" i="13" s="1"/>
  <c r="F73" i="12"/>
  <c r="B168" i="11"/>
  <c r="C170" i="8"/>
  <c r="B152" i="21"/>
  <c r="B170" i="21" s="1"/>
  <c r="B6" i="20"/>
  <c r="B5" i="20" s="1"/>
  <c r="B167" i="20" s="1"/>
  <c r="D152" i="16"/>
  <c r="D170" i="16" s="1"/>
  <c r="F152" i="15"/>
  <c r="F170" i="15" s="1"/>
  <c r="F110" i="15"/>
  <c r="E5" i="15"/>
  <c r="B73" i="13"/>
  <c r="G39" i="13"/>
  <c r="G38" i="13" s="1"/>
  <c r="G167" i="13" s="1"/>
  <c r="G169" i="13" s="1"/>
  <c r="G104" i="12"/>
  <c r="G168" i="12" s="1"/>
  <c r="E79" i="12"/>
  <c r="E73" i="12" s="1"/>
  <c r="F168" i="6"/>
  <c r="E168" i="5"/>
  <c r="G79" i="18"/>
  <c r="G73" i="18" s="1"/>
  <c r="C73" i="18"/>
  <c r="C152" i="16"/>
  <c r="C170" i="16" s="1"/>
  <c r="F110" i="14"/>
  <c r="F104" i="14" s="1"/>
  <c r="F168" i="14" s="1"/>
  <c r="F104" i="12"/>
  <c r="F168" i="12" s="1"/>
  <c r="D79" i="12"/>
  <c r="D73" i="12" s="1"/>
  <c r="G39" i="12"/>
  <c r="G38" i="12" s="1"/>
  <c r="G167" i="12" s="1"/>
  <c r="G169" i="12" s="1"/>
  <c r="F5" i="12"/>
  <c r="F167" i="12" s="1"/>
  <c r="E39" i="11"/>
  <c r="E38" i="11" s="1"/>
  <c r="F79" i="18"/>
  <c r="F73" i="18" s="1"/>
  <c r="E110" i="16"/>
  <c r="E104" i="16" s="1"/>
  <c r="E168" i="16" s="1"/>
  <c r="E110" i="13"/>
  <c r="E104" i="13" s="1"/>
  <c r="E168" i="13" s="1"/>
  <c r="D39" i="8"/>
  <c r="D38" i="8" s="1"/>
  <c r="D167" i="8" s="1"/>
  <c r="D169" i="8" s="1"/>
  <c r="D171" i="8" s="1"/>
  <c r="D167" i="6"/>
  <c r="E110" i="15"/>
  <c r="E104" i="15" s="1"/>
  <c r="E168" i="15" s="1"/>
  <c r="E104" i="14"/>
  <c r="E168" i="14" s="1"/>
  <c r="F73" i="13"/>
  <c r="G152" i="12"/>
  <c r="G170" i="12" s="1"/>
  <c r="G79" i="10"/>
  <c r="G73" i="10" s="1"/>
  <c r="G168" i="10" s="1"/>
  <c r="G169" i="10" s="1"/>
  <c r="G171" i="10" s="1"/>
  <c r="B39" i="16"/>
  <c r="B38" i="16" s="1"/>
  <c r="B167" i="16" s="1"/>
  <c r="B169" i="16" s="1"/>
  <c r="B171" i="16" s="1"/>
  <c r="F104" i="15"/>
  <c r="F168" i="15" s="1"/>
  <c r="E152" i="13"/>
  <c r="E170" i="13" s="1"/>
  <c r="C39" i="11"/>
  <c r="C38" i="11" s="1"/>
  <c r="C168" i="6"/>
  <c r="D110" i="16"/>
  <c r="D104" i="16" s="1"/>
  <c r="D168" i="16" s="1"/>
  <c r="F50" i="14"/>
  <c r="G170" i="13"/>
  <c r="D152" i="13"/>
  <c r="D170" i="13" s="1"/>
  <c r="C39" i="13"/>
  <c r="C38" i="13" s="1"/>
  <c r="G39" i="11"/>
  <c r="G38" i="11" s="1"/>
  <c r="G167" i="11" s="1"/>
  <c r="D170" i="9"/>
  <c r="D39" i="5"/>
  <c r="D38" i="5" s="1"/>
  <c r="D167" i="5" s="1"/>
  <c r="C110" i="16"/>
  <c r="D104" i="15"/>
  <c r="D168" i="15" s="1"/>
  <c r="F39" i="15"/>
  <c r="F38" i="15" s="1"/>
  <c r="F167" i="15" s="1"/>
  <c r="C152" i="13"/>
  <c r="C170" i="13" s="1"/>
  <c r="B39" i="13"/>
  <c r="B38" i="13" s="1"/>
  <c r="B167" i="13" s="1"/>
  <c r="C152" i="11"/>
  <c r="C170" i="11" s="1"/>
  <c r="F104" i="10"/>
  <c r="F168" i="10" s="1"/>
  <c r="E6" i="10"/>
  <c r="E5" i="10" s="1"/>
  <c r="E104" i="9"/>
  <c r="E168" i="9" s="1"/>
  <c r="C39" i="5"/>
  <c r="C38" i="5" s="1"/>
  <c r="C167" i="5" s="1"/>
  <c r="C130" i="12"/>
  <c r="C170" i="12" s="1"/>
  <c r="E104" i="12"/>
  <c r="D39" i="12"/>
  <c r="D38" i="12" s="1"/>
  <c r="D167" i="12" s="1"/>
  <c r="B170" i="5"/>
  <c r="C5" i="3"/>
  <c r="C167" i="3" s="1"/>
  <c r="C169" i="3" s="1"/>
  <c r="C171" i="3" s="1"/>
  <c r="F168" i="2"/>
  <c r="D169" i="4"/>
  <c r="D171" i="4" s="1"/>
  <c r="B50" i="12"/>
  <c r="B39" i="12" s="1"/>
  <c r="B38" i="12" s="1"/>
  <c r="B167" i="12" s="1"/>
  <c r="B169" i="12" s="1"/>
  <c r="B171" i="12" s="1"/>
  <c r="E130" i="11"/>
  <c r="E170" i="11" s="1"/>
  <c r="G104" i="11"/>
  <c r="D39" i="11"/>
  <c r="D38" i="11" s="1"/>
  <c r="D167" i="11" s="1"/>
  <c r="D169" i="11" s="1"/>
  <c r="D171" i="11" s="1"/>
  <c r="B170" i="9"/>
  <c r="D104" i="9"/>
  <c r="D168" i="9" s="1"/>
  <c r="C39" i="6"/>
  <c r="C38" i="6" s="1"/>
  <c r="C167" i="6" s="1"/>
  <c r="B39" i="5"/>
  <c r="B38" i="5" s="1"/>
  <c r="B167" i="5" s="1"/>
  <c r="B169" i="5" s="1"/>
  <c r="B171" i="5" s="1"/>
  <c r="G79" i="3"/>
  <c r="B169" i="2"/>
  <c r="C6" i="13"/>
  <c r="C5" i="13" s="1"/>
  <c r="D170" i="11"/>
  <c r="F104" i="11"/>
  <c r="F168" i="11" s="1"/>
  <c r="F130" i="10"/>
  <c r="F170" i="10" s="1"/>
  <c r="C104" i="9"/>
  <c r="C168" i="9" s="1"/>
  <c r="G39" i="8"/>
  <c r="G38" i="8" s="1"/>
  <c r="G167" i="8" s="1"/>
  <c r="G169" i="8" s="1"/>
  <c r="E73" i="4"/>
  <c r="E168" i="3"/>
  <c r="G73" i="11"/>
  <c r="F39" i="10"/>
  <c r="F38" i="10" s="1"/>
  <c r="F167" i="10" s="1"/>
  <c r="C39" i="9"/>
  <c r="C38" i="9" s="1"/>
  <c r="C167" i="9" s="1"/>
  <c r="E50" i="5"/>
  <c r="E39" i="5" s="1"/>
  <c r="E38" i="5" s="1"/>
  <c r="E167" i="5" s="1"/>
  <c r="E169" i="5" s="1"/>
  <c r="E171" i="5" s="1"/>
  <c r="F130" i="4"/>
  <c r="F170" i="4" s="1"/>
  <c r="E168" i="4"/>
  <c r="F50" i="3"/>
  <c r="F39" i="3" s="1"/>
  <c r="F38" i="3" s="1"/>
  <c r="F167" i="3" s="1"/>
  <c r="F169" i="3" s="1"/>
  <c r="F171" i="3" s="1"/>
  <c r="C110" i="14"/>
  <c r="C104" i="14" s="1"/>
  <c r="C168" i="14" s="1"/>
  <c r="C169" i="14" s="1"/>
  <c r="C171" i="14" s="1"/>
  <c r="E79" i="13"/>
  <c r="E73" i="13" s="1"/>
  <c r="E130" i="12"/>
  <c r="E6" i="12"/>
  <c r="E5" i="12" s="1"/>
  <c r="B39" i="9"/>
  <c r="B38" i="9" s="1"/>
  <c r="B167" i="9" s="1"/>
  <c r="B169" i="9" s="1"/>
  <c r="B171" i="9" s="1"/>
  <c r="B50" i="6"/>
  <c r="B39" i="6" s="1"/>
  <c r="B38" i="6" s="1"/>
  <c r="B167" i="6" s="1"/>
  <c r="B169" i="6" s="1"/>
  <c r="B171" i="6" s="1"/>
  <c r="E73" i="5"/>
  <c r="E167" i="4"/>
  <c r="F170" i="3"/>
  <c r="G167" i="3"/>
  <c r="E39" i="12"/>
  <c r="E38" i="12" s="1"/>
  <c r="E167" i="12" s="1"/>
  <c r="G110" i="11"/>
  <c r="F50" i="10"/>
  <c r="F168" i="5"/>
  <c r="F169" i="5" s="1"/>
  <c r="F171" i="5" s="1"/>
  <c r="D5" i="3"/>
  <c r="G104" i="6"/>
  <c r="G168" i="6" s="1"/>
  <c r="E39" i="6"/>
  <c r="E38" i="6" s="1"/>
  <c r="E167" i="6" s="1"/>
  <c r="E169" i="6" s="1"/>
  <c r="E171" i="6" s="1"/>
  <c r="F152" i="5"/>
  <c r="F170" i="5" s="1"/>
  <c r="D50" i="5"/>
  <c r="G50" i="2"/>
  <c r="G39" i="2" s="1"/>
  <c r="G38" i="2" s="1"/>
  <c r="G167" i="2" s="1"/>
  <c r="B39" i="11"/>
  <c r="B38" i="11" s="1"/>
  <c r="B167" i="11" s="1"/>
  <c r="B169" i="11" s="1"/>
  <c r="B171" i="11" s="1"/>
  <c r="D104" i="10"/>
  <c r="D168" i="10" s="1"/>
  <c r="D39" i="10"/>
  <c r="D38" i="10" s="1"/>
  <c r="D167" i="10" s="1"/>
  <c r="D169" i="10" s="1"/>
  <c r="D171" i="10" s="1"/>
  <c r="B152" i="8"/>
  <c r="B170" i="8" s="1"/>
  <c r="D130" i="5"/>
  <c r="D170" i="5" s="1"/>
  <c r="G104" i="5"/>
  <c r="G168" i="5" s="1"/>
  <c r="G39" i="5"/>
  <c r="G38" i="5" s="1"/>
  <c r="G170" i="4"/>
  <c r="D104" i="3"/>
  <c r="D168" i="3" s="1"/>
  <c r="D39" i="3"/>
  <c r="D38" i="3" s="1"/>
  <c r="D73" i="6"/>
  <c r="D168" i="6" s="1"/>
  <c r="C130" i="5"/>
  <c r="C170" i="5" s="1"/>
  <c r="C73" i="4"/>
  <c r="C168" i="4" s="1"/>
  <c r="G73" i="2"/>
  <c r="G168" i="2" s="1"/>
  <c r="B104" i="10"/>
  <c r="B168" i="10" s="1"/>
  <c r="B39" i="10"/>
  <c r="B38" i="10" s="1"/>
  <c r="B167" i="10" s="1"/>
  <c r="F39" i="9"/>
  <c r="F38" i="9" s="1"/>
  <c r="F167" i="9" s="1"/>
  <c r="G130" i="8"/>
  <c r="G170" i="8" s="1"/>
  <c r="G50" i="8"/>
  <c r="C73" i="6"/>
  <c r="B6" i="6"/>
  <c r="B5" i="6" s="1"/>
  <c r="B130" i="5"/>
  <c r="E152" i="4"/>
  <c r="E170" i="4" s="1"/>
  <c r="B104" i="3"/>
  <c r="B168" i="3" s="1"/>
  <c r="G73" i="3"/>
  <c r="G168" i="3" s="1"/>
  <c r="B39" i="3"/>
  <c r="B38" i="3" s="1"/>
  <c r="B167" i="3" s="1"/>
  <c r="C104" i="2"/>
  <c r="C168" i="2" s="1"/>
  <c r="C169" i="2" s="1"/>
  <c r="C171" i="2" s="1"/>
  <c r="C6" i="11"/>
  <c r="C5" i="11" s="1"/>
  <c r="E130" i="9"/>
  <c r="E50" i="9"/>
  <c r="E39" i="9" s="1"/>
  <c r="E38" i="9" s="1"/>
  <c r="E167" i="9" s="1"/>
  <c r="E169" i="9" s="1"/>
  <c r="E171" i="9" s="1"/>
  <c r="F39" i="8"/>
  <c r="F38" i="8" s="1"/>
  <c r="F167" i="8" s="1"/>
  <c r="F169" i="8" s="1"/>
  <c r="F171" i="8" s="1"/>
  <c r="B73" i="6"/>
  <c r="B168" i="6" s="1"/>
  <c r="E79" i="4"/>
  <c r="F50" i="4"/>
  <c r="F39" i="4" s="1"/>
  <c r="F38" i="4" s="1"/>
  <c r="F167" i="4" s="1"/>
  <c r="F169" i="4" s="1"/>
  <c r="G152" i="10"/>
  <c r="G170" i="10" s="1"/>
  <c r="E73" i="10"/>
  <c r="E168" i="10" s="1"/>
  <c r="F104" i="9"/>
  <c r="F168" i="9" s="1"/>
  <c r="D39" i="9"/>
  <c r="D38" i="9" s="1"/>
  <c r="D167" i="9" s="1"/>
  <c r="D169" i="9" s="1"/>
  <c r="D171" i="9" s="1"/>
  <c r="E39" i="8"/>
  <c r="E38" i="8" s="1"/>
  <c r="E167" i="8" s="1"/>
  <c r="E169" i="8" s="1"/>
  <c r="E171" i="8" s="1"/>
  <c r="F152" i="6"/>
  <c r="F170" i="6" s="1"/>
  <c r="F73" i="5"/>
  <c r="D6" i="5"/>
  <c r="D5" i="5" s="1"/>
  <c r="G152" i="3"/>
  <c r="G170" i="3" s="1"/>
  <c r="E73" i="3"/>
  <c r="G6" i="2"/>
  <c r="G5" i="2" s="1"/>
  <c r="F6" i="2"/>
  <c r="F5" i="2" s="1"/>
  <c r="F104" i="8"/>
  <c r="F168" i="8" s="1"/>
  <c r="C39" i="8"/>
  <c r="C38" i="8" s="1"/>
  <c r="C167" i="8" s="1"/>
  <c r="C169" i="8" s="1"/>
  <c r="C171" i="8" s="1"/>
  <c r="D73" i="5"/>
  <c r="D168" i="5" s="1"/>
  <c r="E130" i="4"/>
  <c r="E5" i="2"/>
  <c r="E167" i="2" s="1"/>
  <c r="E169" i="2" s="1"/>
  <c r="E171" i="2" s="1"/>
  <c r="E104" i="8"/>
  <c r="E168" i="8" s="1"/>
  <c r="C152" i="6"/>
  <c r="C170" i="6" s="1"/>
  <c r="C73" i="5"/>
  <c r="C168" i="5" s="1"/>
  <c r="G5" i="5"/>
  <c r="B110" i="10"/>
  <c r="B104" i="9"/>
  <c r="B168" i="9" s="1"/>
  <c r="D104" i="8"/>
  <c r="D168" i="8" s="1"/>
  <c r="D130" i="6"/>
  <c r="D170" i="6" s="1"/>
  <c r="G39" i="6"/>
  <c r="G38" i="6" s="1"/>
  <c r="G167" i="6" s="1"/>
  <c r="G169" i="6" s="1"/>
  <c r="G171" i="6" s="1"/>
  <c r="C130" i="4"/>
  <c r="B110" i="3"/>
  <c r="C104" i="8"/>
  <c r="C168" i="8" s="1"/>
  <c r="G152" i="5"/>
  <c r="G170" i="5" s="1"/>
  <c r="C6" i="4"/>
  <c r="C5" i="4" s="1"/>
  <c r="B152" i="2"/>
  <c r="B170" i="2" s="1"/>
  <c r="F39" i="2"/>
  <c r="F38" i="2" s="1"/>
  <c r="F167" i="2" s="1"/>
  <c r="F169" i="2" s="1"/>
  <c r="F171" i="2" s="1"/>
  <c r="G169" i="72" l="1"/>
  <c r="G171" i="72" s="1"/>
  <c r="D169" i="101"/>
  <c r="D171" i="101" s="1"/>
  <c r="C171" i="53"/>
  <c r="D169" i="90"/>
  <c r="D171" i="90" s="1"/>
  <c r="G169" i="2"/>
  <c r="G171" i="2" s="1"/>
  <c r="F169" i="39"/>
  <c r="F171" i="39" s="1"/>
  <c r="D169" i="30"/>
  <c r="D171" i="30" s="1"/>
  <c r="E169" i="23"/>
  <c r="E171" i="23" s="1"/>
  <c r="D169" i="64"/>
  <c r="D171" i="64" s="1"/>
  <c r="C169" i="48"/>
  <c r="C171" i="48" s="1"/>
  <c r="G169" i="53"/>
  <c r="G171" i="53" s="1"/>
  <c r="F171" i="4"/>
  <c r="B169" i="20"/>
  <c r="B171" i="20" s="1"/>
  <c r="F171" i="26"/>
  <c r="C169" i="23"/>
  <c r="C171" i="23" s="1"/>
  <c r="B169" i="60"/>
  <c r="G169" i="84"/>
  <c r="G171" i="84" s="1"/>
  <c r="D168" i="12"/>
  <c r="G169" i="35"/>
  <c r="G171" i="35" s="1"/>
  <c r="C169" i="5"/>
  <c r="C171" i="5" s="1"/>
  <c r="D167" i="23"/>
  <c r="D169" i="23" s="1"/>
  <c r="D171" i="23" s="1"/>
  <c r="B169" i="55"/>
  <c r="B171" i="55" s="1"/>
  <c r="C169" i="61"/>
  <c r="C171" i="61" s="1"/>
  <c r="F168" i="79"/>
  <c r="F169" i="79" s="1"/>
  <c r="F171" i="79" s="1"/>
  <c r="C167" i="13"/>
  <c r="C171" i="12"/>
  <c r="F168" i="18"/>
  <c r="B168" i="29"/>
  <c r="B169" i="29" s="1"/>
  <c r="B171" i="29" s="1"/>
  <c r="B169" i="24"/>
  <c r="B171" i="24" s="1"/>
  <c r="C169" i="29"/>
  <c r="C171" i="29" s="1"/>
  <c r="C168" i="32"/>
  <c r="C169" i="25"/>
  <c r="C171" i="25" s="1"/>
  <c r="B169" i="90"/>
  <c r="B171" i="90" s="1"/>
  <c r="D169" i="83"/>
  <c r="D171" i="83" s="1"/>
  <c r="G169" i="105"/>
  <c r="G171" i="105" s="1"/>
  <c r="D167" i="86"/>
  <c r="D169" i="86" s="1"/>
  <c r="D171" i="86" s="1"/>
  <c r="G169" i="79"/>
  <c r="G171" i="79" s="1"/>
  <c r="E171" i="94"/>
  <c r="G169" i="104"/>
  <c r="G171" i="104" s="1"/>
  <c r="F171" i="71"/>
  <c r="B171" i="93"/>
  <c r="E169" i="4"/>
  <c r="E171" i="4" s="1"/>
  <c r="E169" i="27"/>
  <c r="E171" i="27" s="1"/>
  <c r="F171" i="62"/>
  <c r="F171" i="66"/>
  <c r="F167" i="94"/>
  <c r="F169" i="94" s="1"/>
  <c r="F171" i="94" s="1"/>
  <c r="C170" i="22"/>
  <c r="C171" i="22" s="1"/>
  <c r="B171" i="31"/>
  <c r="G168" i="48"/>
  <c r="D171" i="49"/>
  <c r="G169" i="54"/>
  <c r="G171" i="54" s="1"/>
  <c r="D167" i="3"/>
  <c r="D169" i="3" s="1"/>
  <c r="D171" i="3" s="1"/>
  <c r="E167" i="11"/>
  <c r="E169" i="11" s="1"/>
  <c r="E171" i="11" s="1"/>
  <c r="E169" i="14"/>
  <c r="E171" i="14" s="1"/>
  <c r="G167" i="24"/>
  <c r="G169" i="24" s="1"/>
  <c r="G171" i="24" s="1"/>
  <c r="F169" i="21"/>
  <c r="F171" i="21" s="1"/>
  <c r="G169" i="27"/>
  <c r="G171" i="27" s="1"/>
  <c r="D171" i="32"/>
  <c r="B167" i="49"/>
  <c r="B169" i="49" s="1"/>
  <c r="B171" i="49" s="1"/>
  <c r="G169" i="69"/>
  <c r="G171" i="69" s="1"/>
  <c r="B168" i="83"/>
  <c r="B167" i="83"/>
  <c r="F169" i="95"/>
  <c r="F171" i="95" s="1"/>
  <c r="D169" i="104"/>
  <c r="D171" i="104" s="1"/>
  <c r="C169" i="86"/>
  <c r="C171" i="86" s="1"/>
  <c r="F169" i="86"/>
  <c r="F171" i="86" s="1"/>
  <c r="E169" i="105"/>
  <c r="E171" i="105" s="1"/>
  <c r="C171" i="21"/>
  <c r="C168" i="13"/>
  <c r="B169" i="14"/>
  <c r="B171" i="14" s="1"/>
  <c r="D169" i="27"/>
  <c r="D171" i="27" s="1"/>
  <c r="E169" i="53"/>
  <c r="E171" i="53" s="1"/>
  <c r="B171" i="44"/>
  <c r="F169" i="48"/>
  <c r="F171" i="48" s="1"/>
  <c r="D167" i="58"/>
  <c r="D169" i="58" s="1"/>
  <c r="D171" i="58" s="1"/>
  <c r="C170" i="77"/>
  <c r="C171" i="77" s="1"/>
  <c r="E169" i="77"/>
  <c r="E171" i="77" s="1"/>
  <c r="C171" i="69"/>
  <c r="F169" i="91"/>
  <c r="F171" i="91" s="1"/>
  <c r="C169" i="93"/>
  <c r="C171" i="93" s="1"/>
  <c r="C169" i="94"/>
  <c r="C171" i="94" s="1"/>
  <c r="D169" i="44"/>
  <c r="D171" i="44" s="1"/>
  <c r="F169" i="10"/>
  <c r="F171" i="10" s="1"/>
  <c r="B171" i="2"/>
  <c r="G171" i="12"/>
  <c r="B171" i="21"/>
  <c r="F169" i="24"/>
  <c r="F171" i="24" s="1"/>
  <c r="F167" i="38"/>
  <c r="F169" i="38" s="1"/>
  <c r="F171" i="38" s="1"/>
  <c r="E167" i="30"/>
  <c r="E169" i="30" s="1"/>
  <c r="E171" i="30" s="1"/>
  <c r="C171" i="33"/>
  <c r="D169" i="29"/>
  <c r="D171" i="29" s="1"/>
  <c r="B168" i="33"/>
  <c r="B169" i="33" s="1"/>
  <c r="B171" i="33" s="1"/>
  <c r="G167" i="48"/>
  <c r="C169" i="37"/>
  <c r="C171" i="37" s="1"/>
  <c r="G167" i="45"/>
  <c r="G169" i="45" s="1"/>
  <c r="G171" i="45" s="1"/>
  <c r="D170" i="55"/>
  <c r="D171" i="55" s="1"/>
  <c r="D169" i="62"/>
  <c r="D171" i="62" s="1"/>
  <c r="G169" i="64"/>
  <c r="G171" i="64" s="1"/>
  <c r="B171" i="62"/>
  <c r="B171" i="100"/>
  <c r="D171" i="92"/>
  <c r="G170" i="93"/>
  <c r="G171" i="93" s="1"/>
  <c r="E169" i="101"/>
  <c r="E171" i="101" s="1"/>
  <c r="E169" i="93"/>
  <c r="E171" i="93" s="1"/>
  <c r="F169" i="84"/>
  <c r="F171" i="84" s="1"/>
  <c r="F169" i="93"/>
  <c r="F171" i="93" s="1"/>
  <c r="B171" i="103"/>
  <c r="G171" i="47"/>
  <c r="B169" i="40"/>
  <c r="B171" i="40" s="1"/>
  <c r="B171" i="15"/>
  <c r="B169" i="22"/>
  <c r="B171" i="22" s="1"/>
  <c r="E169" i="49"/>
  <c r="E171" i="49" s="1"/>
  <c r="D169" i="54"/>
  <c r="D171" i="54" s="1"/>
  <c r="C169" i="9"/>
  <c r="C171" i="9" s="1"/>
  <c r="F169" i="12"/>
  <c r="F171" i="12" s="1"/>
  <c r="G169" i="25"/>
  <c r="G171" i="25" s="1"/>
  <c r="D169" i="33"/>
  <c r="D171" i="33" s="1"/>
  <c r="F171" i="31"/>
  <c r="G167" i="5"/>
  <c r="G169" i="5" s="1"/>
  <c r="G171" i="5" s="1"/>
  <c r="G171" i="13"/>
  <c r="D169" i="16"/>
  <c r="D171" i="16" s="1"/>
  <c r="E167" i="13"/>
  <c r="E169" i="13" s="1"/>
  <c r="E171" i="13" s="1"/>
  <c r="G167" i="22"/>
  <c r="G169" i="22" s="1"/>
  <c r="G171" i="22" s="1"/>
  <c r="C167" i="31"/>
  <c r="C169" i="31" s="1"/>
  <c r="C171" i="31" s="1"/>
  <c r="G169" i="33"/>
  <c r="G171" i="33" s="1"/>
  <c r="F169" i="32"/>
  <c r="F171" i="32" s="1"/>
  <c r="E169" i="45"/>
  <c r="E171" i="45" s="1"/>
  <c r="C168" i="55"/>
  <c r="C169" i="55" s="1"/>
  <c r="C171" i="55" s="1"/>
  <c r="C169" i="62"/>
  <c r="C171" i="62" s="1"/>
  <c r="B167" i="61"/>
  <c r="B169" i="61" s="1"/>
  <c r="B171" i="61" s="1"/>
  <c r="G171" i="61"/>
  <c r="C171" i="60"/>
  <c r="D169" i="78"/>
  <c r="D171" i="78" s="1"/>
  <c r="F169" i="88"/>
  <c r="F171" i="88" s="1"/>
  <c r="G169" i="95"/>
  <c r="G171" i="95" s="1"/>
  <c r="D167" i="100"/>
  <c r="D169" i="100" s="1"/>
  <c r="D171" i="100" s="1"/>
  <c r="E168" i="97"/>
  <c r="E169" i="97" s="1"/>
  <c r="E171" i="97" s="1"/>
  <c r="E169" i="22"/>
  <c r="E171" i="22" s="1"/>
  <c r="G169" i="91"/>
  <c r="G171" i="91" s="1"/>
  <c r="E169" i="79"/>
  <c r="E171" i="79" s="1"/>
  <c r="C169" i="4"/>
  <c r="C171" i="4" s="1"/>
  <c r="G169" i="21"/>
  <c r="G171" i="21" s="1"/>
  <c r="F167" i="35"/>
  <c r="F169" i="23"/>
  <c r="F171" i="23" s="1"/>
  <c r="B169" i="32"/>
  <c r="B171" i="32" s="1"/>
  <c r="C171" i="44"/>
  <c r="E169" i="47"/>
  <c r="E171" i="47" s="1"/>
  <c r="D169" i="47"/>
  <c r="D171" i="47" s="1"/>
  <c r="B170" i="60"/>
  <c r="D171" i="71"/>
  <c r="G168" i="63"/>
  <c r="G169" i="63" s="1"/>
  <c r="G171" i="63" s="1"/>
  <c r="F167" i="72"/>
  <c r="F169" i="72" s="1"/>
  <c r="F171" i="72" s="1"/>
  <c r="E171" i="62"/>
  <c r="G169" i="71"/>
  <c r="G171" i="71" s="1"/>
  <c r="G169" i="83"/>
  <c r="G171" i="83" s="1"/>
  <c r="F169" i="69"/>
  <c r="F171" i="69" s="1"/>
  <c r="D167" i="93"/>
  <c r="D169" i="93" s="1"/>
  <c r="D171" i="93" s="1"/>
  <c r="D169" i="88"/>
  <c r="D171" i="88" s="1"/>
  <c r="E169" i="86"/>
  <c r="E171" i="86" s="1"/>
  <c r="C167" i="104"/>
  <c r="C169" i="104" s="1"/>
  <c r="C171" i="104" s="1"/>
  <c r="E171" i="70"/>
  <c r="E169" i="60"/>
  <c r="E171" i="60" s="1"/>
  <c r="F171" i="54"/>
  <c r="F169" i="9"/>
  <c r="F171" i="9" s="1"/>
  <c r="C169" i="6"/>
  <c r="C171" i="6" s="1"/>
  <c r="B168" i="13"/>
  <c r="B169" i="13" s="1"/>
  <c r="B171" i="13" s="1"/>
  <c r="D169" i="22"/>
  <c r="D171" i="22" s="1"/>
  <c r="C169" i="32"/>
  <c r="C171" i="32" s="1"/>
  <c r="C169" i="30"/>
  <c r="C171" i="30" s="1"/>
  <c r="F169" i="44"/>
  <c r="F171" i="44" s="1"/>
  <c r="G169" i="31"/>
  <c r="G171" i="31" s="1"/>
  <c r="D169" i="5"/>
  <c r="D171" i="5" s="1"/>
  <c r="G169" i="103"/>
  <c r="G171" i="103" s="1"/>
  <c r="E169" i="15"/>
  <c r="E171" i="15" s="1"/>
  <c r="F167" i="14"/>
  <c r="F169" i="14" s="1"/>
  <c r="F171" i="14" s="1"/>
  <c r="B171" i="30"/>
  <c r="G171" i="44"/>
  <c r="G169" i="62"/>
  <c r="G171" i="62" s="1"/>
  <c r="E169" i="72"/>
  <c r="E171" i="72" s="1"/>
  <c r="E169" i="71"/>
  <c r="E171" i="71" s="1"/>
  <c r="F169" i="83"/>
  <c r="F171" i="83" s="1"/>
  <c r="C167" i="102"/>
  <c r="C169" i="102" s="1"/>
  <c r="C171" i="102" s="1"/>
  <c r="E171" i="90"/>
  <c r="B169" i="10"/>
  <c r="B171" i="10" s="1"/>
  <c r="B171" i="8"/>
  <c r="B171" i="23"/>
  <c r="G167" i="37"/>
  <c r="G169" i="37" s="1"/>
  <c r="G171" i="37" s="1"/>
  <c r="F167" i="47"/>
  <c r="F169" i="47" s="1"/>
  <c r="F171" i="47" s="1"/>
  <c r="D167" i="35"/>
  <c r="D169" i="35" s="1"/>
  <c r="D171" i="35" s="1"/>
  <c r="C169" i="38"/>
  <c r="C171" i="38" s="1"/>
  <c r="D169" i="25"/>
  <c r="D171" i="25" s="1"/>
  <c r="G169" i="58"/>
  <c r="G171" i="58" s="1"/>
  <c r="B167" i="64"/>
  <c r="B169" i="64" s="1"/>
  <c r="B171" i="64" s="1"/>
  <c r="E168" i="64"/>
  <c r="E169" i="64" s="1"/>
  <c r="E171" i="64" s="1"/>
  <c r="G168" i="62"/>
  <c r="B169" i="72"/>
  <c r="B171" i="72" s="1"/>
  <c r="C168" i="83"/>
  <c r="D169" i="91"/>
  <c r="D171" i="91" s="1"/>
  <c r="B167" i="94"/>
  <c r="B169" i="94" s="1"/>
  <c r="B171" i="94" s="1"/>
  <c r="C167" i="83"/>
  <c r="G167" i="99"/>
  <c r="G169" i="99" s="1"/>
  <c r="G171" i="99" s="1"/>
  <c r="C168" i="92"/>
  <c r="C171" i="99"/>
  <c r="E169" i="99"/>
  <c r="E171" i="99" s="1"/>
  <c r="G169" i="3"/>
  <c r="G171" i="3" s="1"/>
  <c r="C169" i="72"/>
  <c r="C171" i="72" s="1"/>
  <c r="F169" i="15"/>
  <c r="F171" i="15" s="1"/>
  <c r="F168" i="63"/>
  <c r="C171" i="64"/>
  <c r="D169" i="6"/>
  <c r="D171" i="6" s="1"/>
  <c r="F167" i="18"/>
  <c r="F169" i="18" s="1"/>
  <c r="F171" i="18" s="1"/>
  <c r="D169" i="24"/>
  <c r="D171" i="24" s="1"/>
  <c r="G168" i="18"/>
  <c r="C169" i="18"/>
  <c r="C171" i="18" s="1"/>
  <c r="G169" i="20"/>
  <c r="G171" i="20" s="1"/>
  <c r="E169" i="10"/>
  <c r="E171" i="10" s="1"/>
  <c r="F168" i="35"/>
  <c r="B167" i="39"/>
  <c r="B169" i="39" s="1"/>
  <c r="B171" i="39" s="1"/>
  <c r="B171" i="38"/>
  <c r="D171" i="37"/>
  <c r="F169" i="60"/>
  <c r="F171" i="60" s="1"/>
  <c r="D168" i="63"/>
  <c r="D169" i="63" s="1"/>
  <c r="D171" i="63" s="1"/>
  <c r="G168" i="71"/>
  <c r="E169" i="66"/>
  <c r="E171" i="66" s="1"/>
  <c r="D169" i="69"/>
  <c r="D171" i="69" s="1"/>
  <c r="E169" i="73"/>
  <c r="E171" i="73" s="1"/>
  <c r="C169" i="92"/>
  <c r="C171" i="92" s="1"/>
  <c r="E171" i="104"/>
  <c r="F167" i="98"/>
  <c r="F169" i="98" s="1"/>
  <c r="F171" i="98" s="1"/>
  <c r="F169" i="97"/>
  <c r="F171" i="97" s="1"/>
  <c r="C168" i="97"/>
  <c r="C169" i="97" s="1"/>
  <c r="C171" i="97" s="1"/>
  <c r="C171" i="88"/>
  <c r="B169" i="104"/>
  <c r="B171" i="104" s="1"/>
  <c r="E167" i="103"/>
  <c r="E169" i="103" s="1"/>
  <c r="E171" i="103" s="1"/>
  <c r="B167" i="101"/>
  <c r="B169" i="101" s="1"/>
  <c r="B171" i="101" s="1"/>
  <c r="E169" i="12"/>
  <c r="E171" i="12" s="1"/>
  <c r="G171" i="8"/>
  <c r="C169" i="16"/>
  <c r="C171" i="16" s="1"/>
  <c r="G169" i="38"/>
  <c r="G171" i="38" s="1"/>
  <c r="B169" i="37"/>
  <c r="B171" i="37" s="1"/>
  <c r="B168" i="45"/>
  <c r="B169" i="45" s="1"/>
  <c r="B171" i="45" s="1"/>
  <c r="C170" i="66"/>
  <c r="C171" i="66" s="1"/>
  <c r="G168" i="70"/>
  <c r="G169" i="70" s="1"/>
  <c r="G171" i="70" s="1"/>
  <c r="B168" i="73"/>
  <c r="B169" i="73" s="1"/>
  <c r="B171" i="73" s="1"/>
  <c r="D169" i="77"/>
  <c r="D171" i="77" s="1"/>
  <c r="B171" i="77"/>
  <c r="G171" i="92"/>
  <c r="B171" i="102"/>
  <c r="G169" i="86"/>
  <c r="G171" i="86" s="1"/>
  <c r="C169" i="107"/>
  <c r="C171" i="107" s="1"/>
  <c r="E168" i="12"/>
  <c r="C169" i="49"/>
  <c r="C171" i="49" s="1"/>
  <c r="G169" i="107"/>
  <c r="G171" i="107" s="1"/>
  <c r="G167" i="18"/>
  <c r="G169" i="18" s="1"/>
  <c r="G171" i="18" s="1"/>
  <c r="F171" i="20"/>
  <c r="E169" i="21"/>
  <c r="E171" i="21" s="1"/>
  <c r="G169" i="49"/>
  <c r="G171" i="49" s="1"/>
  <c r="B169" i="3"/>
  <c r="B171" i="3" s="1"/>
  <c r="G168" i="11"/>
  <c r="G169" i="11" s="1"/>
  <c r="G171" i="11" s="1"/>
  <c r="D169" i="12"/>
  <c r="D171" i="12" s="1"/>
  <c r="C167" i="11"/>
  <c r="C169" i="11" s="1"/>
  <c r="C171" i="11" s="1"/>
  <c r="E169" i="16"/>
  <c r="E171" i="16" s="1"/>
  <c r="C167" i="20"/>
  <c r="C169" i="20" s="1"/>
  <c r="C171" i="20" s="1"/>
  <c r="D169" i="39"/>
  <c r="D171" i="39" s="1"/>
  <c r="E169" i="54"/>
  <c r="E171" i="54" s="1"/>
  <c r="G169" i="60"/>
  <c r="G171" i="60" s="1"/>
  <c r="F169" i="63"/>
  <c r="F171" i="63" s="1"/>
  <c r="B171" i="58"/>
  <c r="C167" i="68"/>
  <c r="C169" i="68" s="1"/>
  <c r="C171" i="68" s="1"/>
  <c r="B169" i="69"/>
  <c r="B171" i="69" s="1"/>
  <c r="C167" i="70"/>
  <c r="C169" i="70" s="1"/>
  <c r="C171" i="70" s="1"/>
  <c r="B168" i="79"/>
  <c r="B169" i="79" s="1"/>
  <c r="B171" i="79" s="1"/>
  <c r="B167" i="97"/>
  <c r="B169" i="97" s="1"/>
  <c r="B171" i="97" s="1"/>
  <c r="B167" i="78"/>
  <c r="B169" i="78" s="1"/>
  <c r="B171" i="78" s="1"/>
  <c r="C171" i="98"/>
  <c r="D169" i="99"/>
  <c r="D171" i="99" s="1"/>
  <c r="E169" i="92"/>
  <c r="E171" i="92" s="1"/>
  <c r="G169" i="100"/>
  <c r="G171" i="100" s="1"/>
  <c r="E169" i="102"/>
  <c r="E171" i="102" s="1"/>
  <c r="B169" i="83" l="1"/>
  <c r="B171" i="83" s="1"/>
  <c r="B171" i="60"/>
  <c r="F169" i="35"/>
  <c r="F171" i="35" s="1"/>
  <c r="C169" i="83"/>
  <c r="C171" i="83" s="1"/>
  <c r="G169" i="48"/>
  <c r="G171" i="48" s="1"/>
  <c r="C169" i="13"/>
  <c r="C171" i="13" s="1"/>
</calcChain>
</file>

<file path=xl/sharedStrings.xml><?xml version="1.0" encoding="utf-8"?>
<sst xmlns="http://schemas.openxmlformats.org/spreadsheetml/2006/main" count="12705" uniqueCount="192">
  <si>
    <t>Gemeente Tielt-Winge / OCMW Tielt-Winge</t>
  </si>
  <si>
    <t>Schema T2 : Ontvangsten en uitgaven naar economische aard</t>
  </si>
  <si>
    <t>Beleidsitem Algemene overdrachten tussen de verschillende bestuurlijke niveaus</t>
  </si>
  <si>
    <t>EXPLOITATIE</t>
  </si>
  <si>
    <t>I.Totaal exploitatie-uitgaven</t>
  </si>
  <si>
    <t>A. Operationele uitgaven</t>
  </si>
  <si>
    <t>1. Goederen en diensten</t>
  </si>
  <si>
    <t>2. Bezoldigingen, sociale lasten en pensioenen</t>
  </si>
  <si>
    <t>a. Politiek personeel</t>
  </si>
  <si>
    <t>b. Vastbenoemd niet-onderwijzend personeel</t>
  </si>
  <si>
    <t>c. Niet-vastbenoemd niet-onderwijzend personeel</t>
  </si>
  <si>
    <t>d. Onderwijzend personeel ten laste van het bestuur</t>
  </si>
  <si>
    <t>e. Onderwijzend personeel ten laste van andere overheden</t>
  </si>
  <si>
    <t>f. Andere personeelskosten</t>
  </si>
  <si>
    <t>g. Pensioenen en soortgelijke verplichtingen</t>
  </si>
  <si>
    <t>3. Individuele hulpverlening door het OCMW</t>
  </si>
  <si>
    <t>4. Toegestane werkingssubsidies</t>
  </si>
  <si>
    <t>- aan de districten</t>
  </si>
  <si>
    <t>- aan de eigen autonome gemeentebedrijven (AGB)</t>
  </si>
  <si>
    <t>- aan de eigen autonome provinciebedrijven (APB)</t>
  </si>
  <si>
    <t>- aan welzijnsverenigingen</t>
  </si>
  <si>
    <t>- aan andere verenigingen of vennootschappen voor maatschappelijk welzijn</t>
  </si>
  <si>
    <t>- aan de politiezone</t>
  </si>
  <si>
    <t>- aan de hulpverleningszone</t>
  </si>
  <si>
    <t>- aan intergemeentelijke samenwerkingsverbanden (IGS)</t>
  </si>
  <si>
    <t>- aan besturen van de eredienst</t>
  </si>
  <si>
    <t>- aan niet-confessionele levensbeschouwelijke gemeenschappen</t>
  </si>
  <si>
    <t>- aan andere begunstigden</t>
  </si>
  <si>
    <t>5. Andere operationele uitgaven</t>
  </si>
  <si>
    <t>B. Financiële uitgaven</t>
  </si>
  <si>
    <t>1. Rente, commissies en kosten verbonden aan schulden</t>
  </si>
  <si>
    <t>- aan financiële instellingen</t>
  </si>
  <si>
    <t>- aan andere entiteiten</t>
  </si>
  <si>
    <t>2. Andere financiële uitgaven</t>
  </si>
  <si>
    <t>C. Rechthebbenden uit het overschot van het boekjaar</t>
  </si>
  <si>
    <t>II.Totaal exploitatieontvangsten</t>
  </si>
  <si>
    <t>A. Operationele ontvangsten</t>
  </si>
  <si>
    <t>1. Ontvangsten uit de werking</t>
  </si>
  <si>
    <t>a. Ontvangsten uit retributies</t>
  </si>
  <si>
    <t>b. Andere ontvangsten uit de werking</t>
  </si>
  <si>
    <t>2. Fiscale ontvangsten en boetes</t>
  </si>
  <si>
    <t>a. Aanvullende belastingen</t>
  </si>
  <si>
    <t>- Opcentiemen op de onroerende voorheffing</t>
  </si>
  <si>
    <t>- Aanvullende belasting op de personenbelasting</t>
  </si>
  <si>
    <t>- Andere aanvullende belastingen</t>
  </si>
  <si>
    <t>b. Andere belastingen</t>
  </si>
  <si>
    <t>c. Boetes</t>
  </si>
  <si>
    <t>3. Werkingssubsidies</t>
  </si>
  <si>
    <t>a. Algemene werkingssubsidies</t>
  </si>
  <si>
    <t>- Gemeentefonds</t>
  </si>
  <si>
    <t>- Andere algemene werkingssubsidies</t>
  </si>
  <si>
    <t>- van de federale overheid</t>
  </si>
  <si>
    <t>- van de Vlaamse overheid</t>
  </si>
  <si>
    <t>- van de provincie</t>
  </si>
  <si>
    <t>- van de gemeente</t>
  </si>
  <si>
    <t>- van het OCMW</t>
  </si>
  <si>
    <t>- van andere entiteiten</t>
  </si>
  <si>
    <t>b. Specifieke werkingssubsidies</t>
  </si>
  <si>
    <t>4. Recuperatie individuele hulpverlening</t>
  </si>
  <si>
    <t>5. Andere operationele ontvangsten</t>
  </si>
  <si>
    <t>B. Financiële ontvangsten</t>
  </si>
  <si>
    <t>C. Tussenkomst door derden in het tekort van het boekjaar</t>
  </si>
  <si>
    <t>INVESTERINGEN</t>
  </si>
  <si>
    <t>I. Totaal investeringsuitgaven</t>
  </si>
  <si>
    <t>A. Investeringen in financiële vaste activa</t>
  </si>
  <si>
    <t>1. Extern verzelfstandigde agentschappen</t>
  </si>
  <si>
    <t>2. Intergemeentelijke samenwerkingsverbanden en soortgelijke entiteiten</t>
  </si>
  <si>
    <t>3. Verenigingen of vennootschappen voor maatschappelijk welzijn</t>
  </si>
  <si>
    <t>4. Andere financiële vaste activa</t>
  </si>
  <si>
    <t>B. Investeringen in materiële vaste activa</t>
  </si>
  <si>
    <t>1. Gemeenschapsgoederen en bedrijfsmatige materiële vaste activa</t>
  </si>
  <si>
    <t>a. Terreinen en gebouwen</t>
  </si>
  <si>
    <t>b. Wegen en andere infrastructuur</t>
  </si>
  <si>
    <t>c. Roerende goederen</t>
  </si>
  <si>
    <t>d. Leasing en soortgelijke rechten</t>
  </si>
  <si>
    <t>e. Erfgoed</t>
  </si>
  <si>
    <t>2. Andere materiële vaste activa</t>
  </si>
  <si>
    <t>a. Onroerende goederen</t>
  </si>
  <si>
    <t>b. Roerende goederen</t>
  </si>
  <si>
    <t>C. Investeringen in immateriële vaste activa</t>
  </si>
  <si>
    <t>D. Toegestane investeringssubsidies</t>
  </si>
  <si>
    <t>II. Totaal investeringsontvangsten</t>
  </si>
  <si>
    <t>A. Verkoop van financiële vaste activa</t>
  </si>
  <si>
    <t>B. Verkoop van materiële vaste activa</t>
  </si>
  <si>
    <t>C. Verkoop van immateriële vaste activa</t>
  </si>
  <si>
    <t>D. Investeringssubsidies en -schenkingen</t>
  </si>
  <si>
    <t>FINANCIERING</t>
  </si>
  <si>
    <t>I. Totaal financieringsuitgaven</t>
  </si>
  <si>
    <t>A. Vereffening van financiële schulden</t>
  </si>
  <si>
    <t>1. Periodieke aflossingen van opgenome leningen en leasings</t>
  </si>
  <si>
    <t>2. Niet-periodieke aflossingen van opgenome leningen en leasings</t>
  </si>
  <si>
    <t>B. Vereffening van niet-financiële schulden</t>
  </si>
  <si>
    <t>C. Toegestane leningen en betalingsuitstel</t>
  </si>
  <si>
    <t>1. Toegestane leningen</t>
  </si>
  <si>
    <t>- aan de hulpverleningzone</t>
  </si>
  <si>
    <t>2. Toegestaan betalingsuitstel</t>
  </si>
  <si>
    <t>D. Vooruitbetalingen</t>
  </si>
  <si>
    <t>E. Kapitaalsverminderingen</t>
  </si>
  <si>
    <t>II. Totaal financieringsontvangsten</t>
  </si>
  <si>
    <t>A. Aangaan van financiële schulden</t>
  </si>
  <si>
    <t>1. opname van leningen en leasings bij financiële instellingen</t>
  </si>
  <si>
    <t>2. opname van leningen en leasings bij andere entiteiten</t>
  </si>
  <si>
    <t>B. Aangaan van niet-financiële schulden</t>
  </si>
  <si>
    <t>1. Terugvordering van toegestane leningen</t>
  </si>
  <si>
    <t>a. Periodieke terugvorderingen</t>
  </si>
  <si>
    <t>b. Niet-periodieke terugvorderingen</t>
  </si>
  <si>
    <t>2. Vereffening van betalingsuitstel</t>
  </si>
  <si>
    <t>D. Vereffening van vooruitbetalingen</t>
  </si>
  <si>
    <t>E. Kapitaalsvermeerderingen</t>
  </si>
  <si>
    <t>F. Bijdragen en schenkingen niet gekoppeld aan operationele activiteiten of aan de verwerving van vaste activa</t>
  </si>
  <si>
    <t>BUDGETTAIR RESULTAAT VAN HET BOEKJAAR</t>
  </si>
  <si>
    <t>I. Exploitatiesaldo</t>
  </si>
  <si>
    <t>II. Investeringssaldo</t>
  </si>
  <si>
    <t>III. Saldo van exploitatie en investeringen</t>
  </si>
  <si>
    <t>IV. Financieringssaldo</t>
  </si>
  <si>
    <t>V. Budgettair resultaat van het boekjaar</t>
  </si>
  <si>
    <t>Beleidsitem Fiscale aangelegenheden</t>
  </si>
  <si>
    <t>Beleidsitem Financiële aangelegenheden</t>
  </si>
  <si>
    <t>Beleidsitem Transacties in verband met de openbare schuld</t>
  </si>
  <si>
    <t>Beleidsitem Patrimonium zonder maatschappelijk doel</t>
  </si>
  <si>
    <t>Beleidsitem Politieke organen</t>
  </si>
  <si>
    <t>Beleidsitem Secretariaat</t>
  </si>
  <si>
    <t>Beleidsitem Fiscale en financiële diensten</t>
  </si>
  <si>
    <t>Beleidsitem Personeelsdienst en vorming</t>
  </si>
  <si>
    <t>Beleidsitem Welzijn op het werk</t>
  </si>
  <si>
    <t>Beleidsitem Overige algemene diensten</t>
  </si>
  <si>
    <t>Beleidsitem ICT</t>
  </si>
  <si>
    <t>Beleidsitem Interne en externe communicatie</t>
  </si>
  <si>
    <t>Beleidsitem TD leefmilieu en duurzaamheid</t>
  </si>
  <si>
    <t>Beleidsitem Administratieve dienstverlening</t>
  </si>
  <si>
    <t>Beleidsitem Overig algemeen bestuur</t>
  </si>
  <si>
    <t>Beleidsitem Wegen</t>
  </si>
  <si>
    <t>Beleidsitem Openbaar vervoer</t>
  </si>
  <si>
    <t>Beleidsitem Overige mobiliteit en verkeer</t>
  </si>
  <si>
    <t>Beleidsitem Ophalen en verwerken van huishoudelijk afval</t>
  </si>
  <si>
    <t>Beleidsitem Overig afval- en materialenbeheer</t>
  </si>
  <si>
    <t>Beleidsitem Beheer van regen- en afvalwater</t>
  </si>
  <si>
    <t>Beleidsitem Overig waterbeheer</t>
  </si>
  <si>
    <t>Beleidsitem Overige vermindering van milieuverontreiniging</t>
  </si>
  <si>
    <t>Beleidsitem Aankoop, inrichting en beheer van natuur, groen en bos</t>
  </si>
  <si>
    <t>Beleidsitem Erosiebestrijding</t>
  </si>
  <si>
    <t>Beleidsitem Overige bescherming van biodiversiteit, landschappen en bode m</t>
  </si>
  <si>
    <t>Beleidsitem Klimaat en energie</t>
  </si>
  <si>
    <t>Beleidsitem Geïntegreerde milieuprojecten</t>
  </si>
  <si>
    <t>Beleidsitem Politiediensten</t>
  </si>
  <si>
    <t>Beleidsitem Brandweer</t>
  </si>
  <si>
    <t>Beleidsitem Dierenbescherming</t>
  </si>
  <si>
    <t>Beleidsitem Bestuurlijke preventie (incl. GAS)</t>
  </si>
  <si>
    <t>Beleidsitem Toerisme - Onthaal en promotie</t>
  </si>
  <si>
    <t>Beleidsitem Toerisme - Sectorondersteuning</t>
  </si>
  <si>
    <t>Beleidsitem Overige activiteiten inzake toerisme</t>
  </si>
  <si>
    <t>Beleidsitem Tewerkstelling en activering</t>
  </si>
  <si>
    <t>Beleidsitem Ruimtelijke planning</t>
  </si>
  <si>
    <t>Beleidsitem Hartje Hageland</t>
  </si>
  <si>
    <t>Beleidsitem Watervoorziening</t>
  </si>
  <si>
    <t>Beleidsitem Elektriciteitsvoorziening</t>
  </si>
  <si>
    <t>Beleidsitem Straatverlichting</t>
  </si>
  <si>
    <t>Beleidsitem Musea</t>
  </si>
  <si>
    <t>Beleidsitem Openbare bibliotheken</t>
  </si>
  <si>
    <t>Beleidsitem Gemeenschapscentrum</t>
  </si>
  <si>
    <t>Beleidsitem Overige culturele instellingen</t>
  </si>
  <si>
    <t>Beleidsitem Feesten en plechtigheden</t>
  </si>
  <si>
    <t>Beleidsitem Monumentenzorg</t>
  </si>
  <si>
    <t>Beleidsitem Overig beleid inzake het erfgoed</t>
  </si>
  <si>
    <t>Beleidsitem Sport</t>
  </si>
  <si>
    <t>Beleidsitem Sporthal</t>
  </si>
  <si>
    <t>Beleidsitem Voetbalkantine Sint-Joris-Winge</t>
  </si>
  <si>
    <t>Beleidsitem Voetbalkantine Meensel-Kiezegem</t>
  </si>
  <si>
    <t>Beleidsitem Jeugdsector- en verenigingsondersteuning</t>
  </si>
  <si>
    <t>Beleidsitem Erediensten</t>
  </si>
  <si>
    <t>Beleidsitem Deeltijds kunstonderwijs</t>
  </si>
  <si>
    <t>Beleidsitem Andere voordelen</t>
  </si>
  <si>
    <t>Beleidsitem Sociale Bijstand</t>
  </si>
  <si>
    <t>Beleidsitem Voorschotten</t>
  </si>
  <si>
    <t>Beleidsitem Lokale opvanginitiatieven voor asielzoekers</t>
  </si>
  <si>
    <t>Beleidsitem Overige verrichtingen inzake sociaal beleid</t>
  </si>
  <si>
    <t>Beleidsitem Sociale huisvesting</t>
  </si>
  <si>
    <t>Beleidsitem Gezinszorg</t>
  </si>
  <si>
    <t>Beleidsitem Kinderopvang</t>
  </si>
  <si>
    <t>Beleidsitem Thuisbezorgde maaltijden</t>
  </si>
  <si>
    <t>Beleidsitem Klusjesdienst</t>
  </si>
  <si>
    <t>Beleidsitem Poetsdienst</t>
  </si>
  <si>
    <t>Beleidsitem LDC Zonnedries</t>
  </si>
  <si>
    <t>Beleidsitem Grootkeuken LDC Zonnedries</t>
  </si>
  <si>
    <t>Beleidsitem Woningcomplex met dientverlening Zonnedries</t>
  </si>
  <si>
    <t>Beleidsitem CADO Zonnedries</t>
  </si>
  <si>
    <t>Beleidsitem Beleidsitem onder veld 0959</t>
  </si>
  <si>
    <t>Beleidsitem Consultatiebrueau Kind en Gezin</t>
  </si>
  <si>
    <t>Beleidsitem Regiohuis Kind en Gezin</t>
  </si>
  <si>
    <t>Beleidsitem Ontsmetting en openbare reiniging</t>
  </si>
  <si>
    <t>Beleidsitem Gezondheidspromotie</t>
  </si>
  <si>
    <t>Beleidsitem Begraafplaatsen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</si>
</sst>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 applyBorder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1" xfId="0" applyFont="1" applyBorder="1"/>
    <xf numFmtId="4" fontId="4" fillId="0" borderId="1" xfId="0" applyNumberFormat="1" applyFont="1" applyBorder="1"/>
    <xf numFmtId="4" fontId="4" fillId="0" borderId="8" xfId="0" applyNumberFormat="1" applyFont="1" applyBorder="1"/>
    <xf numFmtId="4" fontId="4" fillId="0" borderId="2" xfId="0" applyNumberFormat="1" applyFont="1" applyBorder="1"/>
    <xf numFmtId="0" fontId="4" fillId="0" borderId="3" xfId="0" applyFont="1" applyBorder="1"/>
    <xf numFmtId="4" fontId="4" fillId="0" borderId="3" xfId="0" applyNumberFormat="1" applyFont="1" applyBorder="1"/>
    <xf numFmtId="4" fontId="4" fillId="0" borderId="9" xfId="0" applyNumberFormat="1" applyFont="1" applyBorder="1"/>
    <xf numFmtId="4" fontId="4" fillId="0" borderId="4" xfId="0" applyNumberFormat="1" applyFont="1" applyBorder="1"/>
    <xf numFmtId="0" fontId="2" fillId="0" borderId="3" xfId="0" applyFont="1" applyBorder="1" applyAlignment="1">
      <alignment horizontal="left" indent="1"/>
    </xf>
    <xf numFmtId="4" fontId="2" fillId="0" borderId="3" xfId="0" applyNumberFormat="1" applyFont="1" applyBorder="1"/>
    <xf numFmtId="4" fontId="2" fillId="0" borderId="9" xfId="0" applyNumberFormat="1" applyFont="1" applyBorder="1"/>
    <xf numFmtId="4" fontId="2" fillId="0" borderId="4" xfId="0" applyNumberFormat="1" applyFont="1" applyBorder="1"/>
    <xf numFmtId="0" fontId="2" fillId="0" borderId="3" xfId="0" applyFont="1" applyBorder="1" applyAlignment="1">
      <alignment horizontal="left" indent="2"/>
    </xf>
    <xf numFmtId="0" fontId="2" fillId="0" borderId="3" xfId="0" applyFont="1" applyBorder="1" applyAlignment="1">
      <alignment horizontal="left" indent="3"/>
    </xf>
    <xf numFmtId="0" fontId="4" fillId="0" borderId="5" xfId="0" applyFont="1" applyBorder="1"/>
    <xf numFmtId="4" fontId="4" fillId="0" borderId="5" xfId="0" applyNumberFormat="1" applyFont="1" applyBorder="1"/>
    <xf numFmtId="4" fontId="4" fillId="0" borderId="10" xfId="0" applyNumberFormat="1" applyFont="1" applyBorder="1"/>
    <xf numFmtId="4" fontId="4" fillId="0" borderId="6" xfId="0" applyNumberFormat="1" applyFont="1" applyBorder="1"/>
    <xf numFmtId="0" fontId="2" fillId="0" borderId="3" xfId="0" applyFont="1" applyBorder="1" applyAlignment="1">
      <alignment horizontal="left" indent="4"/>
    </xf>
    <xf numFmtId="0" fontId="2" fillId="0" borderId="5" xfId="0" applyFont="1" applyBorder="1" applyAlignment="1">
      <alignment horizontal="left" indent="3"/>
    </xf>
    <xf numFmtId="4" fontId="2" fillId="0" borderId="5" xfId="0" applyNumberFormat="1" applyFont="1" applyBorder="1"/>
    <xf numFmtId="4" fontId="2" fillId="0" borderId="10" xfId="0" applyNumberFormat="1" applyFont="1" applyBorder="1"/>
    <xf numFmtId="4" fontId="2" fillId="0" borderId="6" xfId="0" applyNumberFormat="1" applyFont="1" applyBorder="1"/>
    <xf numFmtId="0" fontId="2" fillId="0" borderId="1" xfId="0" applyFont="1" applyBorder="1"/>
    <xf numFmtId="4" fontId="2" fillId="0" borderId="1" xfId="0" applyNumberFormat="1" applyFont="1" applyBorder="1"/>
    <xf numFmtId="4" fontId="2" fillId="0" borderId="8" xfId="0" applyNumberFormat="1" applyFont="1" applyBorder="1"/>
    <xf numFmtId="4" fontId="2" fillId="0" borderId="2" xfId="0" applyNumberFormat="1" applyFont="1" applyBorder="1"/>
    <xf numFmtId="0" fontId="2" fillId="0" borderId="3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1"/>
  <sheetViews>
    <sheetView tabSelected="1"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2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0</v>
      </c>
      <c r="C5" s="8">
        <f t="shared" si="0"/>
        <v>0</v>
      </c>
      <c r="D5" s="8">
        <f t="shared" si="0"/>
        <v>0</v>
      </c>
      <c r="E5" s="8">
        <f t="shared" si="0"/>
        <v>0</v>
      </c>
      <c r="F5" s="8">
        <f t="shared" si="0"/>
        <v>0</v>
      </c>
      <c r="G5" s="9">
        <f t="shared" si="0"/>
        <v>0</v>
      </c>
    </row>
    <row r="6" spans="1:7" x14ac:dyDescent="0.2">
      <c r="A6" s="10" t="s">
        <v>5</v>
      </c>
      <c r="B6" s="11">
        <f t="shared" ref="B6:G6" si="1">B7+B8+B16+B17+B29</f>
        <v>0</v>
      </c>
      <c r="C6" s="12">
        <f t="shared" si="1"/>
        <v>0</v>
      </c>
      <c r="D6" s="12">
        <f t="shared" si="1"/>
        <v>0</v>
      </c>
      <c r="E6" s="12">
        <f t="shared" si="1"/>
        <v>0</v>
      </c>
      <c r="F6" s="12">
        <f t="shared" si="1"/>
        <v>0</v>
      </c>
      <c r="G6" s="13">
        <f t="shared" si="1"/>
        <v>0</v>
      </c>
    </row>
    <row r="7" spans="1:7" x14ac:dyDescent="0.2">
      <c r="A7" s="14" t="s">
        <v>6</v>
      </c>
      <c r="B7" s="15">
        <v>0</v>
      </c>
      <c r="C7" s="16">
        <v>0</v>
      </c>
      <c r="D7" s="16">
        <v>0</v>
      </c>
      <c r="E7" s="16">
        <v>0</v>
      </c>
      <c r="F7" s="16">
        <v>0</v>
      </c>
      <c r="G7" s="17">
        <v>0</v>
      </c>
    </row>
    <row r="8" spans="1:7" x14ac:dyDescent="0.2">
      <c r="A8" s="14" t="s">
        <v>7</v>
      </c>
      <c r="B8" s="15">
        <f t="shared" ref="B8:G8" si="2">SUM(B9:B15)</f>
        <v>0</v>
      </c>
      <c r="C8" s="16">
        <f t="shared" si="2"/>
        <v>0</v>
      </c>
      <c r="D8" s="16">
        <f t="shared" si="2"/>
        <v>0</v>
      </c>
      <c r="E8" s="16">
        <f t="shared" si="2"/>
        <v>0</v>
      </c>
      <c r="F8" s="16">
        <f t="shared" si="2"/>
        <v>0</v>
      </c>
      <c r="G8" s="17">
        <f t="shared" si="2"/>
        <v>0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4956212.32</v>
      </c>
      <c r="C38" s="8">
        <f t="shared" si="6"/>
        <v>5067708.25</v>
      </c>
      <c r="D38" s="8">
        <f t="shared" si="6"/>
        <v>5279479.37</v>
      </c>
      <c r="E38" s="8">
        <f t="shared" si="6"/>
        <v>5453825.2800000003</v>
      </c>
      <c r="F38" s="8">
        <f t="shared" si="6"/>
        <v>5636165</v>
      </c>
      <c r="G38" s="9">
        <f t="shared" si="6"/>
        <v>5789408.9500000002</v>
      </c>
    </row>
    <row r="39" spans="1:7" x14ac:dyDescent="0.2">
      <c r="A39" s="10" t="s">
        <v>36</v>
      </c>
      <c r="B39" s="11">
        <f t="shared" ref="B39:G39" si="7">B40+B43+B50+B67+B68</f>
        <v>4956212.32</v>
      </c>
      <c r="C39" s="12">
        <f t="shared" si="7"/>
        <v>5067708.25</v>
      </c>
      <c r="D39" s="12">
        <f t="shared" si="7"/>
        <v>5279479.37</v>
      </c>
      <c r="E39" s="12">
        <f t="shared" si="7"/>
        <v>5453825.2800000003</v>
      </c>
      <c r="F39" s="12">
        <f t="shared" si="7"/>
        <v>5636165</v>
      </c>
      <c r="G39" s="13">
        <f t="shared" si="7"/>
        <v>5789408.9500000002</v>
      </c>
    </row>
    <row r="40" spans="1:7" x14ac:dyDescent="0.2">
      <c r="A40" s="14" t="s">
        <v>37</v>
      </c>
      <c r="B40" s="15">
        <f t="shared" ref="B40:G40" si="8">SUM(B41:B42)</f>
        <v>0</v>
      </c>
      <c r="C40" s="16">
        <f t="shared" si="8"/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7">
        <f t="shared" si="8"/>
        <v>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4956212.32</v>
      </c>
      <c r="C50" s="16">
        <f t="shared" si="11"/>
        <v>5067708.25</v>
      </c>
      <c r="D50" s="16">
        <f t="shared" si="11"/>
        <v>5279479.37</v>
      </c>
      <c r="E50" s="16">
        <f t="shared" si="11"/>
        <v>5453825.2800000003</v>
      </c>
      <c r="F50" s="16">
        <f t="shared" si="11"/>
        <v>5636165</v>
      </c>
      <c r="G50" s="17">
        <f t="shared" si="11"/>
        <v>5789408.9500000002</v>
      </c>
    </row>
    <row r="51" spans="1:7" x14ac:dyDescent="0.2">
      <c r="A51" s="18" t="s">
        <v>48</v>
      </c>
      <c r="B51" s="15">
        <f t="shared" ref="B51:G51" si="12">B52+B53</f>
        <v>4956212.32</v>
      </c>
      <c r="C51" s="16">
        <f t="shared" si="12"/>
        <v>5067708.25</v>
      </c>
      <c r="D51" s="16">
        <f t="shared" si="12"/>
        <v>5279479.37</v>
      </c>
      <c r="E51" s="16">
        <f t="shared" si="12"/>
        <v>5453825.2800000003</v>
      </c>
      <c r="F51" s="16">
        <f t="shared" si="12"/>
        <v>5636165</v>
      </c>
      <c r="G51" s="17">
        <f t="shared" si="12"/>
        <v>5789408.9500000002</v>
      </c>
    </row>
    <row r="52" spans="1:7" x14ac:dyDescent="0.2">
      <c r="A52" s="19" t="s">
        <v>49</v>
      </c>
      <c r="B52" s="15">
        <v>3449871.14</v>
      </c>
      <c r="C52" s="16">
        <v>3512254.97</v>
      </c>
      <c r="D52" s="16">
        <v>3628171.97</v>
      </c>
      <c r="E52" s="16">
        <v>3748026.97</v>
      </c>
      <c r="F52" s="16">
        <v>3872063.97</v>
      </c>
      <c r="G52" s="17">
        <v>4000860.97</v>
      </c>
    </row>
    <row r="53" spans="1:7" x14ac:dyDescent="0.2">
      <c r="A53" s="19" t="s">
        <v>50</v>
      </c>
      <c r="B53" s="15">
        <f t="shared" ref="B53:G53" si="13">SUM(B54:B59)</f>
        <v>1506341.18</v>
      </c>
      <c r="C53" s="16">
        <f t="shared" si="13"/>
        <v>1555453.28</v>
      </c>
      <c r="D53" s="16">
        <f t="shared" si="13"/>
        <v>1651307.4000000001</v>
      </c>
      <c r="E53" s="16">
        <f t="shared" si="13"/>
        <v>1705798.31</v>
      </c>
      <c r="F53" s="16">
        <f t="shared" si="13"/>
        <v>1764101.03</v>
      </c>
      <c r="G53" s="17">
        <f t="shared" si="13"/>
        <v>1788547.98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1503964.13</v>
      </c>
      <c r="C55" s="16">
        <v>1553076.23</v>
      </c>
      <c r="D55" s="16">
        <v>1648930.35</v>
      </c>
      <c r="E55" s="16">
        <v>1703421.26</v>
      </c>
      <c r="F55" s="16">
        <v>1761723.98</v>
      </c>
      <c r="G55" s="17">
        <v>1786170.93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2377.0500000000002</v>
      </c>
      <c r="C59" s="16">
        <v>2377.0500000000002</v>
      </c>
      <c r="D59" s="16">
        <v>2377.0500000000002</v>
      </c>
      <c r="E59" s="16">
        <v>2377.0500000000002</v>
      </c>
      <c r="F59" s="16">
        <v>2377.0500000000002</v>
      </c>
      <c r="G59" s="17">
        <v>2377.0500000000002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7">
        <v>0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4956212.32</v>
      </c>
      <c r="C167" s="31">
        <f t="shared" si="35"/>
        <v>5067708.25</v>
      </c>
      <c r="D167" s="31">
        <f t="shared" si="35"/>
        <v>5279479.37</v>
      </c>
      <c r="E167" s="31">
        <f t="shared" si="35"/>
        <v>5453825.2800000003</v>
      </c>
      <c r="F167" s="31">
        <f t="shared" si="35"/>
        <v>5636165</v>
      </c>
      <c r="G167" s="32">
        <f t="shared" si="35"/>
        <v>5789408.9500000002</v>
      </c>
    </row>
    <row r="168" spans="1:7" x14ac:dyDescent="0.2">
      <c r="A168" s="33" t="s">
        <v>112</v>
      </c>
      <c r="B168" s="15">
        <f t="shared" ref="B168:G168" si="36">B104-B73</f>
        <v>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4956212.32</v>
      </c>
      <c r="C169" s="12">
        <f t="shared" si="37"/>
        <v>5067708.25</v>
      </c>
      <c r="D169" s="12">
        <f t="shared" si="37"/>
        <v>5279479.37</v>
      </c>
      <c r="E169" s="12">
        <f t="shared" si="37"/>
        <v>5453825.2800000003</v>
      </c>
      <c r="F169" s="12">
        <f t="shared" si="37"/>
        <v>5636165</v>
      </c>
      <c r="G169" s="13">
        <f t="shared" si="37"/>
        <v>5789408.9500000002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4956212.32</v>
      </c>
      <c r="C171" s="22">
        <f t="shared" si="39"/>
        <v>5067708.25</v>
      </c>
      <c r="D171" s="22">
        <f t="shared" si="39"/>
        <v>5279479.37</v>
      </c>
      <c r="E171" s="22">
        <f t="shared" si="39"/>
        <v>5453825.2800000003</v>
      </c>
      <c r="F171" s="22">
        <f t="shared" si="39"/>
        <v>5636165</v>
      </c>
      <c r="G171" s="23">
        <f t="shared" si="39"/>
        <v>5789408.9500000002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124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146100</v>
      </c>
      <c r="C5" s="8">
        <f t="shared" si="0"/>
        <v>130100</v>
      </c>
      <c r="D5" s="8">
        <f t="shared" si="0"/>
        <v>137100</v>
      </c>
      <c r="E5" s="8">
        <f t="shared" si="0"/>
        <v>122100</v>
      </c>
      <c r="F5" s="8">
        <f t="shared" si="0"/>
        <v>130100</v>
      </c>
      <c r="G5" s="9">
        <f t="shared" si="0"/>
        <v>125100</v>
      </c>
    </row>
    <row r="6" spans="1:7" x14ac:dyDescent="0.2">
      <c r="A6" s="10" t="s">
        <v>5</v>
      </c>
      <c r="B6" s="11">
        <f t="shared" ref="B6:G6" si="1">B7+B8+B16+B17+B29</f>
        <v>146100</v>
      </c>
      <c r="C6" s="12">
        <f t="shared" si="1"/>
        <v>130100</v>
      </c>
      <c r="D6" s="12">
        <f t="shared" si="1"/>
        <v>137100</v>
      </c>
      <c r="E6" s="12">
        <f t="shared" si="1"/>
        <v>122100</v>
      </c>
      <c r="F6" s="12">
        <f t="shared" si="1"/>
        <v>130100</v>
      </c>
      <c r="G6" s="13">
        <f t="shared" si="1"/>
        <v>125100</v>
      </c>
    </row>
    <row r="7" spans="1:7" x14ac:dyDescent="0.2">
      <c r="A7" s="14" t="s">
        <v>6</v>
      </c>
      <c r="B7" s="15">
        <v>123100</v>
      </c>
      <c r="C7" s="16">
        <v>107100</v>
      </c>
      <c r="D7" s="16">
        <v>114100</v>
      </c>
      <c r="E7" s="16">
        <v>99100</v>
      </c>
      <c r="F7" s="16">
        <v>107100</v>
      </c>
      <c r="G7" s="17">
        <v>102100</v>
      </c>
    </row>
    <row r="8" spans="1:7" x14ac:dyDescent="0.2">
      <c r="A8" s="14" t="s">
        <v>7</v>
      </c>
      <c r="B8" s="15">
        <f t="shared" ref="B8:G8" si="2">SUM(B9:B15)</f>
        <v>0</v>
      </c>
      <c r="C8" s="16">
        <f t="shared" si="2"/>
        <v>0</v>
      </c>
      <c r="D8" s="16">
        <f t="shared" si="2"/>
        <v>0</v>
      </c>
      <c r="E8" s="16">
        <f t="shared" si="2"/>
        <v>0</v>
      </c>
      <c r="F8" s="16">
        <f t="shared" si="2"/>
        <v>0</v>
      </c>
      <c r="G8" s="17">
        <f t="shared" si="2"/>
        <v>0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23000</v>
      </c>
      <c r="C17" s="16">
        <f t="shared" si="3"/>
        <v>23000</v>
      </c>
      <c r="D17" s="16">
        <f t="shared" si="3"/>
        <v>23000</v>
      </c>
      <c r="E17" s="16">
        <f t="shared" si="3"/>
        <v>23000</v>
      </c>
      <c r="F17" s="16">
        <f t="shared" si="3"/>
        <v>23000</v>
      </c>
      <c r="G17" s="17">
        <f t="shared" si="3"/>
        <v>23000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23000</v>
      </c>
      <c r="C28" s="16">
        <v>23000</v>
      </c>
      <c r="D28" s="16">
        <v>23000</v>
      </c>
      <c r="E28" s="16">
        <v>23000</v>
      </c>
      <c r="F28" s="16">
        <v>23000</v>
      </c>
      <c r="G28" s="17">
        <v>23000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0</v>
      </c>
      <c r="C38" s="8">
        <f t="shared" si="6"/>
        <v>0</v>
      </c>
      <c r="D38" s="8">
        <f t="shared" si="6"/>
        <v>0</v>
      </c>
      <c r="E38" s="8">
        <f t="shared" si="6"/>
        <v>0</v>
      </c>
      <c r="F38" s="8">
        <f t="shared" si="6"/>
        <v>0</v>
      </c>
      <c r="G38" s="9">
        <f t="shared" si="6"/>
        <v>0</v>
      </c>
    </row>
    <row r="39" spans="1:7" x14ac:dyDescent="0.2">
      <c r="A39" s="10" t="s">
        <v>36</v>
      </c>
      <c r="B39" s="11">
        <f t="shared" ref="B39:G39" si="7">B40+B43+B50+B67+B68</f>
        <v>0</v>
      </c>
      <c r="C39" s="12">
        <f t="shared" si="7"/>
        <v>0</v>
      </c>
      <c r="D39" s="12">
        <f t="shared" si="7"/>
        <v>0</v>
      </c>
      <c r="E39" s="12">
        <f t="shared" si="7"/>
        <v>0</v>
      </c>
      <c r="F39" s="12">
        <f t="shared" si="7"/>
        <v>0</v>
      </c>
      <c r="G39" s="13">
        <f t="shared" si="7"/>
        <v>0</v>
      </c>
    </row>
    <row r="40" spans="1:7" x14ac:dyDescent="0.2">
      <c r="A40" s="14" t="s">
        <v>37</v>
      </c>
      <c r="B40" s="15">
        <f t="shared" ref="B40:G40" si="8">SUM(B41:B42)</f>
        <v>0</v>
      </c>
      <c r="C40" s="16">
        <f t="shared" si="8"/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7">
        <f t="shared" si="8"/>
        <v>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7">
        <v>0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-146100</v>
      </c>
      <c r="C167" s="31">
        <f t="shared" si="35"/>
        <v>-130100</v>
      </c>
      <c r="D167" s="31">
        <f t="shared" si="35"/>
        <v>-137100</v>
      </c>
      <c r="E167" s="31">
        <f t="shared" si="35"/>
        <v>-122100</v>
      </c>
      <c r="F167" s="31">
        <f t="shared" si="35"/>
        <v>-130100</v>
      </c>
      <c r="G167" s="32">
        <f t="shared" si="35"/>
        <v>-125100</v>
      </c>
    </row>
    <row r="168" spans="1:7" x14ac:dyDescent="0.2">
      <c r="A168" s="33" t="s">
        <v>112</v>
      </c>
      <c r="B168" s="15">
        <f t="shared" ref="B168:G168" si="36">B104-B73</f>
        <v>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-146100</v>
      </c>
      <c r="C169" s="12">
        <f t="shared" si="37"/>
        <v>-130100</v>
      </c>
      <c r="D169" s="12">
        <f t="shared" si="37"/>
        <v>-137100</v>
      </c>
      <c r="E169" s="12">
        <f t="shared" si="37"/>
        <v>-122100</v>
      </c>
      <c r="F169" s="12">
        <f t="shared" si="37"/>
        <v>-130100</v>
      </c>
      <c r="G169" s="13">
        <f t="shared" si="37"/>
        <v>-125100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-146100</v>
      </c>
      <c r="C171" s="22">
        <f t="shared" si="39"/>
        <v>-130100</v>
      </c>
      <c r="D171" s="22">
        <f t="shared" si="39"/>
        <v>-137100</v>
      </c>
      <c r="E171" s="22">
        <f t="shared" si="39"/>
        <v>-122100</v>
      </c>
      <c r="F171" s="22">
        <f t="shared" si="39"/>
        <v>-130100</v>
      </c>
      <c r="G171" s="23">
        <f t="shared" si="39"/>
        <v>-125100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125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829124.9</v>
      </c>
      <c r="C5" s="8">
        <f t="shared" si="0"/>
        <v>837815.89</v>
      </c>
      <c r="D5" s="8">
        <f t="shared" si="0"/>
        <v>849573.13</v>
      </c>
      <c r="E5" s="8">
        <f t="shared" si="0"/>
        <v>859370.21</v>
      </c>
      <c r="F5" s="8">
        <f t="shared" si="0"/>
        <v>873593.32000000007</v>
      </c>
      <c r="G5" s="9">
        <f t="shared" si="0"/>
        <v>885453.95000000007</v>
      </c>
    </row>
    <row r="6" spans="1:7" x14ac:dyDescent="0.2">
      <c r="A6" s="10" t="s">
        <v>5</v>
      </c>
      <c r="B6" s="11">
        <f t="shared" ref="B6:G6" si="1">B7+B8+B16+B17+B29</f>
        <v>829124.9</v>
      </c>
      <c r="C6" s="12">
        <f t="shared" si="1"/>
        <v>837815.89</v>
      </c>
      <c r="D6" s="12">
        <f t="shared" si="1"/>
        <v>849573.13</v>
      </c>
      <c r="E6" s="12">
        <f t="shared" si="1"/>
        <v>859370.21</v>
      </c>
      <c r="F6" s="12">
        <f t="shared" si="1"/>
        <v>873593.32000000007</v>
      </c>
      <c r="G6" s="13">
        <f t="shared" si="1"/>
        <v>885453.95000000007</v>
      </c>
    </row>
    <row r="7" spans="1:7" x14ac:dyDescent="0.2">
      <c r="A7" s="14" t="s">
        <v>6</v>
      </c>
      <c r="B7" s="15">
        <v>170750</v>
      </c>
      <c r="C7" s="16">
        <v>165750</v>
      </c>
      <c r="D7" s="16">
        <v>165750</v>
      </c>
      <c r="E7" s="16">
        <v>163750</v>
      </c>
      <c r="F7" s="16">
        <v>163750</v>
      </c>
      <c r="G7" s="17">
        <v>163750</v>
      </c>
    </row>
    <row r="8" spans="1:7" x14ac:dyDescent="0.2">
      <c r="A8" s="14" t="s">
        <v>7</v>
      </c>
      <c r="B8" s="15">
        <f t="shared" ref="B8:G8" si="2">SUM(B9:B15)</f>
        <v>658374.9</v>
      </c>
      <c r="C8" s="16">
        <f t="shared" si="2"/>
        <v>672065.89</v>
      </c>
      <c r="D8" s="16">
        <f t="shared" si="2"/>
        <v>683823.13</v>
      </c>
      <c r="E8" s="16">
        <f t="shared" si="2"/>
        <v>695620.21</v>
      </c>
      <c r="F8" s="16">
        <f t="shared" si="2"/>
        <v>709843.32000000007</v>
      </c>
      <c r="G8" s="17">
        <f t="shared" si="2"/>
        <v>721703.95000000007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64034.99</v>
      </c>
      <c r="C10" s="16">
        <v>65315.68</v>
      </c>
      <c r="D10" s="16">
        <v>66621.990000000005</v>
      </c>
      <c r="E10" s="16">
        <v>67954.44</v>
      </c>
      <c r="F10" s="16">
        <v>69313.52</v>
      </c>
      <c r="G10" s="17">
        <v>70699.8</v>
      </c>
    </row>
    <row r="11" spans="1:7" x14ac:dyDescent="0.2">
      <c r="A11" s="18" t="s">
        <v>10</v>
      </c>
      <c r="B11" s="15">
        <v>574587.91</v>
      </c>
      <c r="C11" s="16">
        <v>584604.21</v>
      </c>
      <c r="D11" s="16">
        <v>595055.14</v>
      </c>
      <c r="E11" s="16">
        <v>605519.77</v>
      </c>
      <c r="F11" s="16">
        <v>615989.80000000005</v>
      </c>
      <c r="G11" s="17">
        <v>626464.15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19752</v>
      </c>
      <c r="C14" s="16">
        <v>22146</v>
      </c>
      <c r="D14" s="16">
        <v>22146</v>
      </c>
      <c r="E14" s="16">
        <v>22146</v>
      </c>
      <c r="F14" s="16">
        <v>24540</v>
      </c>
      <c r="G14" s="17">
        <v>24540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2633.4</v>
      </c>
      <c r="C38" s="8">
        <f t="shared" si="6"/>
        <v>2633.4</v>
      </c>
      <c r="D38" s="8">
        <f t="shared" si="6"/>
        <v>2633.4</v>
      </c>
      <c r="E38" s="8">
        <f t="shared" si="6"/>
        <v>2633.4</v>
      </c>
      <c r="F38" s="8">
        <f t="shared" si="6"/>
        <v>2633.4</v>
      </c>
      <c r="G38" s="9">
        <f t="shared" si="6"/>
        <v>2633.4</v>
      </c>
    </row>
    <row r="39" spans="1:7" x14ac:dyDescent="0.2">
      <c r="A39" s="10" t="s">
        <v>36</v>
      </c>
      <c r="B39" s="11">
        <f t="shared" ref="B39:G39" si="7">B40+B43+B50+B67+B68</f>
        <v>2633.4</v>
      </c>
      <c r="C39" s="12">
        <f t="shared" si="7"/>
        <v>2633.4</v>
      </c>
      <c r="D39" s="12">
        <f t="shared" si="7"/>
        <v>2633.4</v>
      </c>
      <c r="E39" s="12">
        <f t="shared" si="7"/>
        <v>2633.4</v>
      </c>
      <c r="F39" s="12">
        <f t="shared" si="7"/>
        <v>2633.4</v>
      </c>
      <c r="G39" s="13">
        <f t="shared" si="7"/>
        <v>2633.4</v>
      </c>
    </row>
    <row r="40" spans="1:7" x14ac:dyDescent="0.2">
      <c r="A40" s="14" t="s">
        <v>37</v>
      </c>
      <c r="B40" s="15">
        <f t="shared" ref="B40:G40" si="8">SUM(B41:B42)</f>
        <v>0</v>
      </c>
      <c r="C40" s="16">
        <f t="shared" si="8"/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7">
        <f t="shared" si="8"/>
        <v>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2633.4</v>
      </c>
      <c r="C68" s="16">
        <v>2633.4</v>
      </c>
      <c r="D68" s="16">
        <v>2633.4</v>
      </c>
      <c r="E68" s="16">
        <v>2633.4</v>
      </c>
      <c r="F68" s="16">
        <v>2633.4</v>
      </c>
      <c r="G68" s="17">
        <v>2633.4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37000</v>
      </c>
      <c r="C73" s="8">
        <f t="shared" si="15"/>
        <v>2000</v>
      </c>
      <c r="D73" s="8">
        <f t="shared" si="15"/>
        <v>2000</v>
      </c>
      <c r="E73" s="8">
        <f t="shared" si="15"/>
        <v>2000</v>
      </c>
      <c r="F73" s="8">
        <f t="shared" si="15"/>
        <v>2000</v>
      </c>
      <c r="G73" s="9">
        <f t="shared" si="15"/>
        <v>2000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37000</v>
      </c>
      <c r="C79" s="12">
        <f t="shared" si="17"/>
        <v>2000</v>
      </c>
      <c r="D79" s="12">
        <f t="shared" si="17"/>
        <v>2000</v>
      </c>
      <c r="E79" s="12">
        <f t="shared" si="17"/>
        <v>2000</v>
      </c>
      <c r="F79" s="12">
        <f t="shared" si="17"/>
        <v>2000</v>
      </c>
      <c r="G79" s="13">
        <f t="shared" si="17"/>
        <v>2000</v>
      </c>
    </row>
    <row r="80" spans="1:7" x14ac:dyDescent="0.2">
      <c r="A80" s="14" t="s">
        <v>70</v>
      </c>
      <c r="B80" s="15">
        <f t="shared" ref="B80:G80" si="18">SUM(B81:B85)</f>
        <v>37000</v>
      </c>
      <c r="C80" s="16">
        <f t="shared" si="18"/>
        <v>2000</v>
      </c>
      <c r="D80" s="16">
        <f t="shared" si="18"/>
        <v>2000</v>
      </c>
      <c r="E80" s="16">
        <f t="shared" si="18"/>
        <v>2000</v>
      </c>
      <c r="F80" s="16">
        <f t="shared" si="18"/>
        <v>2000</v>
      </c>
      <c r="G80" s="17">
        <f t="shared" si="18"/>
        <v>2000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37000</v>
      </c>
      <c r="C83" s="16">
        <v>2000</v>
      </c>
      <c r="D83" s="16">
        <v>2000</v>
      </c>
      <c r="E83" s="16">
        <v>2000</v>
      </c>
      <c r="F83" s="16">
        <v>2000</v>
      </c>
      <c r="G83" s="17">
        <v>2000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-826491.5</v>
      </c>
      <c r="C167" s="31">
        <f t="shared" si="35"/>
        <v>-835182.49</v>
      </c>
      <c r="D167" s="31">
        <f t="shared" si="35"/>
        <v>-846939.73</v>
      </c>
      <c r="E167" s="31">
        <f t="shared" si="35"/>
        <v>-856736.80999999994</v>
      </c>
      <c r="F167" s="31">
        <f t="shared" si="35"/>
        <v>-870959.92</v>
      </c>
      <c r="G167" s="32">
        <f t="shared" si="35"/>
        <v>-882820.55</v>
      </c>
    </row>
    <row r="168" spans="1:7" x14ac:dyDescent="0.2">
      <c r="A168" s="33" t="s">
        <v>112</v>
      </c>
      <c r="B168" s="15">
        <f t="shared" ref="B168:G168" si="36">B104-B73</f>
        <v>-37000</v>
      </c>
      <c r="C168" s="16">
        <f t="shared" si="36"/>
        <v>-2000</v>
      </c>
      <c r="D168" s="16">
        <f t="shared" si="36"/>
        <v>-2000</v>
      </c>
      <c r="E168" s="16">
        <f t="shared" si="36"/>
        <v>-2000</v>
      </c>
      <c r="F168" s="16">
        <f t="shared" si="36"/>
        <v>-2000</v>
      </c>
      <c r="G168" s="17">
        <f t="shared" si="36"/>
        <v>-2000</v>
      </c>
    </row>
    <row r="169" spans="1:7" x14ac:dyDescent="0.2">
      <c r="A169" s="10" t="s">
        <v>113</v>
      </c>
      <c r="B169" s="11">
        <f t="shared" ref="B169:G169" si="37">B167+B168</f>
        <v>-863491.5</v>
      </c>
      <c r="C169" s="12">
        <f t="shared" si="37"/>
        <v>-837182.49</v>
      </c>
      <c r="D169" s="12">
        <f t="shared" si="37"/>
        <v>-848939.73</v>
      </c>
      <c r="E169" s="12">
        <f t="shared" si="37"/>
        <v>-858736.80999999994</v>
      </c>
      <c r="F169" s="12">
        <f t="shared" si="37"/>
        <v>-872959.92</v>
      </c>
      <c r="G169" s="13">
        <f t="shared" si="37"/>
        <v>-884820.55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-863491.5</v>
      </c>
      <c r="C171" s="22">
        <f t="shared" si="39"/>
        <v>-837182.49</v>
      </c>
      <c r="D171" s="22">
        <f t="shared" si="39"/>
        <v>-848939.73</v>
      </c>
      <c r="E171" s="22">
        <f t="shared" si="39"/>
        <v>-858736.80999999994</v>
      </c>
      <c r="F171" s="22">
        <f t="shared" si="39"/>
        <v>-872959.92</v>
      </c>
      <c r="G171" s="23">
        <f t="shared" si="39"/>
        <v>-884820.55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126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784123.78</v>
      </c>
      <c r="C5" s="8">
        <f t="shared" si="0"/>
        <v>772767.46</v>
      </c>
      <c r="D5" s="8">
        <f t="shared" si="0"/>
        <v>774940.71</v>
      </c>
      <c r="E5" s="8">
        <f t="shared" si="0"/>
        <v>777157.42999999993</v>
      </c>
      <c r="F5" s="8">
        <f t="shared" si="0"/>
        <v>779638.48</v>
      </c>
      <c r="G5" s="9">
        <f t="shared" si="0"/>
        <v>781944.75</v>
      </c>
    </row>
    <row r="6" spans="1:7" x14ac:dyDescent="0.2">
      <c r="A6" s="10" t="s">
        <v>5</v>
      </c>
      <c r="B6" s="11">
        <f t="shared" ref="B6:G6" si="1">B7+B8+B16+B17+B29</f>
        <v>784123.78</v>
      </c>
      <c r="C6" s="12">
        <f t="shared" si="1"/>
        <v>772767.46</v>
      </c>
      <c r="D6" s="12">
        <f t="shared" si="1"/>
        <v>774940.71</v>
      </c>
      <c r="E6" s="12">
        <f t="shared" si="1"/>
        <v>777157.42999999993</v>
      </c>
      <c r="F6" s="12">
        <f t="shared" si="1"/>
        <v>779638.48</v>
      </c>
      <c r="G6" s="13">
        <f t="shared" si="1"/>
        <v>781944.75</v>
      </c>
    </row>
    <row r="7" spans="1:7" x14ac:dyDescent="0.2">
      <c r="A7" s="14" t="s">
        <v>6</v>
      </c>
      <c r="B7" s="15">
        <v>677100</v>
      </c>
      <c r="C7" s="16">
        <v>662100</v>
      </c>
      <c r="D7" s="16">
        <v>662100</v>
      </c>
      <c r="E7" s="16">
        <v>662100</v>
      </c>
      <c r="F7" s="16">
        <v>662100</v>
      </c>
      <c r="G7" s="17">
        <v>662100</v>
      </c>
    </row>
    <row r="8" spans="1:7" x14ac:dyDescent="0.2">
      <c r="A8" s="14" t="s">
        <v>7</v>
      </c>
      <c r="B8" s="15">
        <f t="shared" ref="B8:G8" si="2">SUM(B9:B15)</f>
        <v>107023.78</v>
      </c>
      <c r="C8" s="16">
        <f t="shared" si="2"/>
        <v>110667.46</v>
      </c>
      <c r="D8" s="16">
        <f t="shared" si="2"/>
        <v>112840.71</v>
      </c>
      <c r="E8" s="16">
        <f t="shared" si="2"/>
        <v>115057.43</v>
      </c>
      <c r="F8" s="16">
        <f t="shared" si="2"/>
        <v>117538.48</v>
      </c>
      <c r="G8" s="17">
        <f t="shared" si="2"/>
        <v>119844.75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105238.78</v>
      </c>
      <c r="C10" s="16">
        <v>108662.46</v>
      </c>
      <c r="D10" s="16">
        <v>110835.71</v>
      </c>
      <c r="E10" s="16">
        <v>113052.43</v>
      </c>
      <c r="F10" s="16">
        <v>115313.48</v>
      </c>
      <c r="G10" s="17">
        <v>117619.75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1785</v>
      </c>
      <c r="C14" s="16">
        <v>2005</v>
      </c>
      <c r="D14" s="16">
        <v>2005</v>
      </c>
      <c r="E14" s="16">
        <v>2005</v>
      </c>
      <c r="F14" s="16">
        <v>2225</v>
      </c>
      <c r="G14" s="17">
        <v>2225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267</v>
      </c>
      <c r="C38" s="8">
        <f t="shared" si="6"/>
        <v>242</v>
      </c>
      <c r="D38" s="8">
        <f t="shared" si="6"/>
        <v>242</v>
      </c>
      <c r="E38" s="8">
        <f t="shared" si="6"/>
        <v>242</v>
      </c>
      <c r="F38" s="8">
        <f t="shared" si="6"/>
        <v>242</v>
      </c>
      <c r="G38" s="9">
        <f t="shared" si="6"/>
        <v>242</v>
      </c>
    </row>
    <row r="39" spans="1:7" x14ac:dyDescent="0.2">
      <c r="A39" s="10" t="s">
        <v>36</v>
      </c>
      <c r="B39" s="11">
        <f t="shared" ref="B39:G39" si="7">B40+B43+B50+B67+B68</f>
        <v>267</v>
      </c>
      <c r="C39" s="12">
        <f t="shared" si="7"/>
        <v>242</v>
      </c>
      <c r="D39" s="12">
        <f t="shared" si="7"/>
        <v>242</v>
      </c>
      <c r="E39" s="12">
        <f t="shared" si="7"/>
        <v>242</v>
      </c>
      <c r="F39" s="12">
        <f t="shared" si="7"/>
        <v>242</v>
      </c>
      <c r="G39" s="13">
        <f t="shared" si="7"/>
        <v>242</v>
      </c>
    </row>
    <row r="40" spans="1:7" x14ac:dyDescent="0.2">
      <c r="A40" s="14" t="s">
        <v>37</v>
      </c>
      <c r="B40" s="15">
        <f t="shared" ref="B40:G40" si="8">SUM(B41:B42)</f>
        <v>25</v>
      </c>
      <c r="C40" s="16">
        <f t="shared" si="8"/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7">
        <f t="shared" si="8"/>
        <v>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25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242</v>
      </c>
      <c r="C68" s="16">
        <v>242</v>
      </c>
      <c r="D68" s="16">
        <v>242</v>
      </c>
      <c r="E68" s="16">
        <v>242</v>
      </c>
      <c r="F68" s="16">
        <v>242</v>
      </c>
      <c r="G68" s="17">
        <v>242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75000</v>
      </c>
      <c r="C73" s="8">
        <f t="shared" si="15"/>
        <v>25000</v>
      </c>
      <c r="D73" s="8">
        <f t="shared" si="15"/>
        <v>27000</v>
      </c>
      <c r="E73" s="8">
        <f t="shared" si="15"/>
        <v>27000</v>
      </c>
      <c r="F73" s="8">
        <f t="shared" si="15"/>
        <v>29000</v>
      </c>
      <c r="G73" s="9">
        <f t="shared" si="15"/>
        <v>29000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75000</v>
      </c>
      <c r="C79" s="12">
        <f t="shared" si="17"/>
        <v>25000</v>
      </c>
      <c r="D79" s="12">
        <f t="shared" si="17"/>
        <v>27000</v>
      </c>
      <c r="E79" s="12">
        <f t="shared" si="17"/>
        <v>27000</v>
      </c>
      <c r="F79" s="12">
        <f t="shared" si="17"/>
        <v>29000</v>
      </c>
      <c r="G79" s="13">
        <f t="shared" si="17"/>
        <v>29000</v>
      </c>
    </row>
    <row r="80" spans="1:7" x14ac:dyDescent="0.2">
      <c r="A80" s="14" t="s">
        <v>70</v>
      </c>
      <c r="B80" s="15">
        <f t="shared" ref="B80:G80" si="18">SUM(B81:B85)</f>
        <v>75000</v>
      </c>
      <c r="C80" s="16">
        <f t="shared" si="18"/>
        <v>25000</v>
      </c>
      <c r="D80" s="16">
        <f t="shared" si="18"/>
        <v>27000</v>
      </c>
      <c r="E80" s="16">
        <f t="shared" si="18"/>
        <v>27000</v>
      </c>
      <c r="F80" s="16">
        <f t="shared" si="18"/>
        <v>29000</v>
      </c>
      <c r="G80" s="17">
        <f t="shared" si="18"/>
        <v>29000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75000</v>
      </c>
      <c r="C83" s="16">
        <v>25000</v>
      </c>
      <c r="D83" s="16">
        <v>27000</v>
      </c>
      <c r="E83" s="16">
        <v>27000</v>
      </c>
      <c r="F83" s="16">
        <v>29000</v>
      </c>
      <c r="G83" s="17">
        <v>29000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-783856.78</v>
      </c>
      <c r="C167" s="31">
        <f t="shared" si="35"/>
        <v>-772525.46</v>
      </c>
      <c r="D167" s="31">
        <f t="shared" si="35"/>
        <v>-774698.71</v>
      </c>
      <c r="E167" s="31">
        <f t="shared" si="35"/>
        <v>-776915.42999999993</v>
      </c>
      <c r="F167" s="31">
        <f t="shared" si="35"/>
        <v>-779396.48</v>
      </c>
      <c r="G167" s="32">
        <f t="shared" si="35"/>
        <v>-781702.75</v>
      </c>
    </row>
    <row r="168" spans="1:7" x14ac:dyDescent="0.2">
      <c r="A168" s="33" t="s">
        <v>112</v>
      </c>
      <c r="B168" s="15">
        <f t="shared" ref="B168:G168" si="36">B104-B73</f>
        <v>-75000</v>
      </c>
      <c r="C168" s="16">
        <f t="shared" si="36"/>
        <v>-25000</v>
      </c>
      <c r="D168" s="16">
        <f t="shared" si="36"/>
        <v>-27000</v>
      </c>
      <c r="E168" s="16">
        <f t="shared" si="36"/>
        <v>-27000</v>
      </c>
      <c r="F168" s="16">
        <f t="shared" si="36"/>
        <v>-29000</v>
      </c>
      <c r="G168" s="17">
        <f t="shared" si="36"/>
        <v>-29000</v>
      </c>
    </row>
    <row r="169" spans="1:7" x14ac:dyDescent="0.2">
      <c r="A169" s="10" t="s">
        <v>113</v>
      </c>
      <c r="B169" s="11">
        <f t="shared" ref="B169:G169" si="37">B167+B168</f>
        <v>-858856.78</v>
      </c>
      <c r="C169" s="12">
        <f t="shared" si="37"/>
        <v>-797525.46</v>
      </c>
      <c r="D169" s="12">
        <f t="shared" si="37"/>
        <v>-801698.71</v>
      </c>
      <c r="E169" s="12">
        <f t="shared" si="37"/>
        <v>-803915.42999999993</v>
      </c>
      <c r="F169" s="12">
        <f t="shared" si="37"/>
        <v>-808396.48</v>
      </c>
      <c r="G169" s="13">
        <f t="shared" si="37"/>
        <v>-810702.75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-858856.78</v>
      </c>
      <c r="C171" s="22">
        <f t="shared" si="39"/>
        <v>-797525.46</v>
      </c>
      <c r="D171" s="22">
        <f t="shared" si="39"/>
        <v>-801698.71</v>
      </c>
      <c r="E171" s="22">
        <f t="shared" si="39"/>
        <v>-803915.42999999993</v>
      </c>
      <c r="F171" s="22">
        <f t="shared" si="39"/>
        <v>-808396.48</v>
      </c>
      <c r="G171" s="23">
        <f t="shared" si="39"/>
        <v>-810702.75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127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186366.72</v>
      </c>
      <c r="C5" s="8">
        <f t="shared" si="0"/>
        <v>190614.46000000002</v>
      </c>
      <c r="D5" s="8">
        <f t="shared" si="0"/>
        <v>192546.71</v>
      </c>
      <c r="E5" s="8">
        <f t="shared" si="0"/>
        <v>196537.59999999998</v>
      </c>
      <c r="F5" s="8">
        <f t="shared" si="0"/>
        <v>198961.3</v>
      </c>
      <c r="G5" s="9">
        <f t="shared" si="0"/>
        <v>203073.03</v>
      </c>
    </row>
    <row r="6" spans="1:7" x14ac:dyDescent="0.2">
      <c r="A6" s="10" t="s">
        <v>5</v>
      </c>
      <c r="B6" s="11">
        <f t="shared" ref="B6:G6" si="1">B7+B8+B16+B17+B29</f>
        <v>186366.72</v>
      </c>
      <c r="C6" s="12">
        <f t="shared" si="1"/>
        <v>190614.46000000002</v>
      </c>
      <c r="D6" s="12">
        <f t="shared" si="1"/>
        <v>192546.71</v>
      </c>
      <c r="E6" s="12">
        <f t="shared" si="1"/>
        <v>196537.59999999998</v>
      </c>
      <c r="F6" s="12">
        <f t="shared" si="1"/>
        <v>198961.3</v>
      </c>
      <c r="G6" s="13">
        <f t="shared" si="1"/>
        <v>203073.03</v>
      </c>
    </row>
    <row r="7" spans="1:7" x14ac:dyDescent="0.2">
      <c r="A7" s="14" t="s">
        <v>6</v>
      </c>
      <c r="B7" s="15">
        <v>39320</v>
      </c>
      <c r="C7" s="16">
        <v>40320</v>
      </c>
      <c r="D7" s="16">
        <v>39320</v>
      </c>
      <c r="E7" s="16">
        <v>40320</v>
      </c>
      <c r="F7" s="16">
        <v>39320</v>
      </c>
      <c r="G7" s="17">
        <v>40320</v>
      </c>
    </row>
    <row r="8" spans="1:7" x14ac:dyDescent="0.2">
      <c r="A8" s="14" t="s">
        <v>7</v>
      </c>
      <c r="B8" s="15">
        <f t="shared" ref="B8:G8" si="2">SUM(B9:B15)</f>
        <v>147046.72</v>
      </c>
      <c r="C8" s="16">
        <f t="shared" si="2"/>
        <v>150294.46000000002</v>
      </c>
      <c r="D8" s="16">
        <f t="shared" si="2"/>
        <v>153226.71</v>
      </c>
      <c r="E8" s="16">
        <f t="shared" si="2"/>
        <v>156217.59999999998</v>
      </c>
      <c r="F8" s="16">
        <f t="shared" si="2"/>
        <v>159641.29999999999</v>
      </c>
      <c r="G8" s="17">
        <f t="shared" si="2"/>
        <v>162753.03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104714.54</v>
      </c>
      <c r="C10" s="16">
        <v>106808.82</v>
      </c>
      <c r="D10" s="16">
        <v>108945</v>
      </c>
      <c r="E10" s="16">
        <v>111123.9</v>
      </c>
      <c r="F10" s="16">
        <v>113346.37</v>
      </c>
      <c r="G10" s="17">
        <v>115613.3</v>
      </c>
    </row>
    <row r="11" spans="1:7" x14ac:dyDescent="0.2">
      <c r="A11" s="18" t="s">
        <v>10</v>
      </c>
      <c r="B11" s="15">
        <v>39023.18</v>
      </c>
      <c r="C11" s="16">
        <v>39803.64</v>
      </c>
      <c r="D11" s="16">
        <v>40599.71</v>
      </c>
      <c r="E11" s="16">
        <v>41411.699999999997</v>
      </c>
      <c r="F11" s="16">
        <v>42239.93</v>
      </c>
      <c r="G11" s="17">
        <v>43084.73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3309</v>
      </c>
      <c r="C14" s="16">
        <v>3682</v>
      </c>
      <c r="D14" s="16">
        <v>3682</v>
      </c>
      <c r="E14" s="16">
        <v>3682</v>
      </c>
      <c r="F14" s="16">
        <v>4055</v>
      </c>
      <c r="G14" s="17">
        <v>4055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410.3</v>
      </c>
      <c r="C38" s="8">
        <f t="shared" si="6"/>
        <v>410.3</v>
      </c>
      <c r="D38" s="8">
        <f t="shared" si="6"/>
        <v>410.3</v>
      </c>
      <c r="E38" s="8">
        <f t="shared" si="6"/>
        <v>410.3</v>
      </c>
      <c r="F38" s="8">
        <f t="shared" si="6"/>
        <v>410.3</v>
      </c>
      <c r="G38" s="9">
        <f t="shared" si="6"/>
        <v>410.3</v>
      </c>
    </row>
    <row r="39" spans="1:7" x14ac:dyDescent="0.2">
      <c r="A39" s="10" t="s">
        <v>36</v>
      </c>
      <c r="B39" s="11">
        <f t="shared" ref="B39:G39" si="7">B40+B43+B50+B67+B68</f>
        <v>410.3</v>
      </c>
      <c r="C39" s="12">
        <f t="shared" si="7"/>
        <v>410.3</v>
      </c>
      <c r="D39" s="12">
        <f t="shared" si="7"/>
        <v>410.3</v>
      </c>
      <c r="E39" s="12">
        <f t="shared" si="7"/>
        <v>410.3</v>
      </c>
      <c r="F39" s="12">
        <f t="shared" si="7"/>
        <v>410.3</v>
      </c>
      <c r="G39" s="13">
        <f t="shared" si="7"/>
        <v>410.3</v>
      </c>
    </row>
    <row r="40" spans="1:7" x14ac:dyDescent="0.2">
      <c r="A40" s="14" t="s">
        <v>37</v>
      </c>
      <c r="B40" s="15">
        <f t="shared" ref="B40:G40" si="8">SUM(B41:B42)</f>
        <v>0</v>
      </c>
      <c r="C40" s="16">
        <f t="shared" si="8"/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7">
        <f t="shared" si="8"/>
        <v>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410.3</v>
      </c>
      <c r="C68" s="16">
        <v>410.3</v>
      </c>
      <c r="D68" s="16">
        <v>410.3</v>
      </c>
      <c r="E68" s="16">
        <v>410.3</v>
      </c>
      <c r="F68" s="16">
        <v>410.3</v>
      </c>
      <c r="G68" s="17">
        <v>410.3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-185956.42</v>
      </c>
      <c r="C167" s="31">
        <f t="shared" si="35"/>
        <v>-190204.16000000003</v>
      </c>
      <c r="D167" s="31">
        <f t="shared" si="35"/>
        <v>-192136.41</v>
      </c>
      <c r="E167" s="31">
        <f t="shared" si="35"/>
        <v>-196127.3</v>
      </c>
      <c r="F167" s="31">
        <f t="shared" si="35"/>
        <v>-198551</v>
      </c>
      <c r="G167" s="32">
        <f t="shared" si="35"/>
        <v>-202662.73</v>
      </c>
    </row>
    <row r="168" spans="1:7" x14ac:dyDescent="0.2">
      <c r="A168" s="33" t="s">
        <v>112</v>
      </c>
      <c r="B168" s="15">
        <f t="shared" ref="B168:G168" si="36">B104-B73</f>
        <v>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-185956.42</v>
      </c>
      <c r="C169" s="12">
        <f t="shared" si="37"/>
        <v>-190204.16000000003</v>
      </c>
      <c r="D169" s="12">
        <f t="shared" si="37"/>
        <v>-192136.41</v>
      </c>
      <c r="E169" s="12">
        <f t="shared" si="37"/>
        <v>-196127.3</v>
      </c>
      <c r="F169" s="12">
        <f t="shared" si="37"/>
        <v>-198551</v>
      </c>
      <c r="G169" s="13">
        <f t="shared" si="37"/>
        <v>-202662.73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-185956.42</v>
      </c>
      <c r="C171" s="22">
        <f t="shared" si="39"/>
        <v>-190204.16000000003</v>
      </c>
      <c r="D171" s="22">
        <f t="shared" si="39"/>
        <v>-192136.41</v>
      </c>
      <c r="E171" s="22">
        <f t="shared" si="39"/>
        <v>-196127.3</v>
      </c>
      <c r="F171" s="22">
        <f t="shared" si="39"/>
        <v>-198551</v>
      </c>
      <c r="G171" s="23">
        <f t="shared" si="39"/>
        <v>-202662.73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128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1444315.7</v>
      </c>
      <c r="C5" s="8">
        <f t="shared" si="0"/>
        <v>1473938.41</v>
      </c>
      <c r="D5" s="8">
        <f t="shared" si="0"/>
        <v>1502389.64</v>
      </c>
      <c r="E5" s="8">
        <f t="shared" si="0"/>
        <v>1531404.81</v>
      </c>
      <c r="F5" s="8">
        <f t="shared" si="0"/>
        <v>1565739.52</v>
      </c>
      <c r="G5" s="9">
        <f t="shared" si="0"/>
        <v>1595926.9000000001</v>
      </c>
    </row>
    <row r="6" spans="1:7" x14ac:dyDescent="0.2">
      <c r="A6" s="10" t="s">
        <v>5</v>
      </c>
      <c r="B6" s="11">
        <f t="shared" ref="B6:G6" si="1">B7+B8+B16+B17+B29</f>
        <v>1444315.7</v>
      </c>
      <c r="C6" s="12">
        <f t="shared" si="1"/>
        <v>1473938.41</v>
      </c>
      <c r="D6" s="12">
        <f t="shared" si="1"/>
        <v>1502389.64</v>
      </c>
      <c r="E6" s="12">
        <f t="shared" si="1"/>
        <v>1531404.81</v>
      </c>
      <c r="F6" s="12">
        <f t="shared" si="1"/>
        <v>1565739.52</v>
      </c>
      <c r="G6" s="13">
        <f t="shared" si="1"/>
        <v>1595926.9000000001</v>
      </c>
    </row>
    <row r="7" spans="1:7" x14ac:dyDescent="0.2">
      <c r="A7" s="14" t="s">
        <v>6</v>
      </c>
      <c r="B7" s="15">
        <v>10170</v>
      </c>
      <c r="C7" s="16">
        <v>7170</v>
      </c>
      <c r="D7" s="16">
        <v>7175</v>
      </c>
      <c r="E7" s="16">
        <v>7175</v>
      </c>
      <c r="F7" s="16">
        <v>7180</v>
      </c>
      <c r="G7" s="17">
        <v>7180</v>
      </c>
    </row>
    <row r="8" spans="1:7" x14ac:dyDescent="0.2">
      <c r="A8" s="14" t="s">
        <v>7</v>
      </c>
      <c r="B8" s="15">
        <f t="shared" ref="B8:G8" si="2">SUM(B9:B15)</f>
        <v>1434145.7</v>
      </c>
      <c r="C8" s="16">
        <f t="shared" si="2"/>
        <v>1466768.41</v>
      </c>
      <c r="D8" s="16">
        <f t="shared" si="2"/>
        <v>1495214.64</v>
      </c>
      <c r="E8" s="16">
        <f t="shared" si="2"/>
        <v>1524229.81</v>
      </c>
      <c r="F8" s="16">
        <f t="shared" si="2"/>
        <v>1558559.52</v>
      </c>
      <c r="G8" s="17">
        <f t="shared" si="2"/>
        <v>1588746.9000000001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273514.93</v>
      </c>
      <c r="C10" s="16">
        <v>278985.21999999997</v>
      </c>
      <c r="D10" s="16">
        <v>284564.93</v>
      </c>
      <c r="E10" s="16">
        <v>290256.21999999997</v>
      </c>
      <c r="F10" s="16">
        <v>296061.34999999998</v>
      </c>
      <c r="G10" s="17">
        <v>301982.58</v>
      </c>
    </row>
    <row r="11" spans="1:7" x14ac:dyDescent="0.2">
      <c r="A11" s="18" t="s">
        <v>10</v>
      </c>
      <c r="B11" s="15">
        <v>1120908.27</v>
      </c>
      <c r="C11" s="16">
        <v>1143326.44</v>
      </c>
      <c r="D11" s="16">
        <v>1166192.96</v>
      </c>
      <c r="E11" s="16">
        <v>1189516.8400000001</v>
      </c>
      <c r="F11" s="16">
        <v>1213307.17</v>
      </c>
      <c r="G11" s="17">
        <v>1237573.32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39722.5</v>
      </c>
      <c r="C14" s="16">
        <v>44456.75</v>
      </c>
      <c r="D14" s="16">
        <v>44456.75</v>
      </c>
      <c r="E14" s="16">
        <v>44456.75</v>
      </c>
      <c r="F14" s="16">
        <v>49191</v>
      </c>
      <c r="G14" s="17">
        <v>49191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5310.8</v>
      </c>
      <c r="C38" s="8">
        <f t="shared" si="6"/>
        <v>5310.8</v>
      </c>
      <c r="D38" s="8">
        <f t="shared" si="6"/>
        <v>5310.8</v>
      </c>
      <c r="E38" s="8">
        <f t="shared" si="6"/>
        <v>5310.8</v>
      </c>
      <c r="F38" s="8">
        <f t="shared" si="6"/>
        <v>5310.8</v>
      </c>
      <c r="G38" s="9">
        <f t="shared" si="6"/>
        <v>5310.8</v>
      </c>
    </row>
    <row r="39" spans="1:7" x14ac:dyDescent="0.2">
      <c r="A39" s="10" t="s">
        <v>36</v>
      </c>
      <c r="B39" s="11">
        <f t="shared" ref="B39:G39" si="7">B40+B43+B50+B67+B68</f>
        <v>5310.8</v>
      </c>
      <c r="C39" s="12">
        <f t="shared" si="7"/>
        <v>5310.8</v>
      </c>
      <c r="D39" s="12">
        <f t="shared" si="7"/>
        <v>5310.8</v>
      </c>
      <c r="E39" s="12">
        <f t="shared" si="7"/>
        <v>5310.8</v>
      </c>
      <c r="F39" s="12">
        <f t="shared" si="7"/>
        <v>5310.8</v>
      </c>
      <c r="G39" s="13">
        <f t="shared" si="7"/>
        <v>5310.8</v>
      </c>
    </row>
    <row r="40" spans="1:7" x14ac:dyDescent="0.2">
      <c r="A40" s="14" t="s">
        <v>37</v>
      </c>
      <c r="B40" s="15">
        <f t="shared" ref="B40:G40" si="8">SUM(B41:B42)</f>
        <v>0</v>
      </c>
      <c r="C40" s="16">
        <f t="shared" si="8"/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7">
        <f t="shared" si="8"/>
        <v>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5310.8</v>
      </c>
      <c r="C68" s="16">
        <v>5310.8</v>
      </c>
      <c r="D68" s="16">
        <v>5310.8</v>
      </c>
      <c r="E68" s="16">
        <v>5310.8</v>
      </c>
      <c r="F68" s="16">
        <v>5310.8</v>
      </c>
      <c r="G68" s="17">
        <v>5310.8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-1439004.9</v>
      </c>
      <c r="C167" s="31">
        <f t="shared" si="35"/>
        <v>-1468627.6099999999</v>
      </c>
      <c r="D167" s="31">
        <f t="shared" si="35"/>
        <v>-1497078.8399999999</v>
      </c>
      <c r="E167" s="31">
        <f t="shared" si="35"/>
        <v>-1526094.01</v>
      </c>
      <c r="F167" s="31">
        <f t="shared" si="35"/>
        <v>-1560428.72</v>
      </c>
      <c r="G167" s="32">
        <f t="shared" si="35"/>
        <v>-1590616.1</v>
      </c>
    </row>
    <row r="168" spans="1:7" x14ac:dyDescent="0.2">
      <c r="A168" s="33" t="s">
        <v>112</v>
      </c>
      <c r="B168" s="15">
        <f t="shared" ref="B168:G168" si="36">B104-B73</f>
        <v>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-1439004.9</v>
      </c>
      <c r="C169" s="12">
        <f t="shared" si="37"/>
        <v>-1468627.6099999999</v>
      </c>
      <c r="D169" s="12">
        <f t="shared" si="37"/>
        <v>-1497078.8399999999</v>
      </c>
      <c r="E169" s="12">
        <f t="shared" si="37"/>
        <v>-1526094.01</v>
      </c>
      <c r="F169" s="12">
        <f t="shared" si="37"/>
        <v>-1560428.72</v>
      </c>
      <c r="G169" s="13">
        <f t="shared" si="37"/>
        <v>-1590616.1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-1439004.9</v>
      </c>
      <c r="C171" s="22">
        <f t="shared" si="39"/>
        <v>-1468627.6099999999</v>
      </c>
      <c r="D171" s="22">
        <f t="shared" si="39"/>
        <v>-1497078.8399999999</v>
      </c>
      <c r="E171" s="22">
        <f t="shared" si="39"/>
        <v>-1526094.01</v>
      </c>
      <c r="F171" s="22">
        <f t="shared" si="39"/>
        <v>-1560428.72</v>
      </c>
      <c r="G171" s="23">
        <f t="shared" si="39"/>
        <v>-1590616.1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129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481044.24</v>
      </c>
      <c r="C5" s="8">
        <f t="shared" si="0"/>
        <v>489118.05999999994</v>
      </c>
      <c r="D5" s="8">
        <f t="shared" si="0"/>
        <v>495945.5</v>
      </c>
      <c r="E5" s="8">
        <f t="shared" si="0"/>
        <v>502909.47</v>
      </c>
      <c r="F5" s="8">
        <f t="shared" si="0"/>
        <v>510893.73</v>
      </c>
      <c r="G5" s="9">
        <f t="shared" si="0"/>
        <v>518139.05000000005</v>
      </c>
    </row>
    <row r="6" spans="1:7" x14ac:dyDescent="0.2">
      <c r="A6" s="10" t="s">
        <v>5</v>
      </c>
      <c r="B6" s="11">
        <f t="shared" ref="B6:G6" si="1">B7+B8+B16+B17+B29</f>
        <v>481044.24</v>
      </c>
      <c r="C6" s="12">
        <f t="shared" si="1"/>
        <v>489118.05999999994</v>
      </c>
      <c r="D6" s="12">
        <f t="shared" si="1"/>
        <v>495945.5</v>
      </c>
      <c r="E6" s="12">
        <f t="shared" si="1"/>
        <v>502909.47</v>
      </c>
      <c r="F6" s="12">
        <f t="shared" si="1"/>
        <v>510893.73</v>
      </c>
      <c r="G6" s="13">
        <f t="shared" si="1"/>
        <v>518139.05000000005</v>
      </c>
    </row>
    <row r="7" spans="1:7" x14ac:dyDescent="0.2">
      <c r="A7" s="14" t="s">
        <v>6</v>
      </c>
      <c r="B7" s="15">
        <v>138917.51999999999</v>
      </c>
      <c r="C7" s="16">
        <v>139417.51999999999</v>
      </c>
      <c r="D7" s="16">
        <v>139417.51999999999</v>
      </c>
      <c r="E7" s="16">
        <v>139417.51999999999</v>
      </c>
      <c r="F7" s="16">
        <v>139417.51999999999</v>
      </c>
      <c r="G7" s="17">
        <v>139417.51999999999</v>
      </c>
    </row>
    <row r="8" spans="1:7" x14ac:dyDescent="0.2">
      <c r="A8" s="14" t="s">
        <v>7</v>
      </c>
      <c r="B8" s="15">
        <f t="shared" ref="B8:G8" si="2">SUM(B9:B15)</f>
        <v>342126.72</v>
      </c>
      <c r="C8" s="16">
        <f t="shared" si="2"/>
        <v>349700.54</v>
      </c>
      <c r="D8" s="16">
        <f t="shared" si="2"/>
        <v>356527.98</v>
      </c>
      <c r="E8" s="16">
        <f t="shared" si="2"/>
        <v>363491.95</v>
      </c>
      <c r="F8" s="16">
        <f t="shared" si="2"/>
        <v>371476.20999999996</v>
      </c>
      <c r="G8" s="17">
        <f t="shared" si="2"/>
        <v>378721.53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238414.6</v>
      </c>
      <c r="C10" s="16">
        <v>243182.15</v>
      </c>
      <c r="D10" s="16">
        <v>248045.8</v>
      </c>
      <c r="E10" s="16">
        <v>253006.71</v>
      </c>
      <c r="F10" s="16">
        <v>258066.84</v>
      </c>
      <c r="G10" s="17">
        <v>263228.18</v>
      </c>
    </row>
    <row r="11" spans="1:7" x14ac:dyDescent="0.2">
      <c r="A11" s="18" t="s">
        <v>10</v>
      </c>
      <c r="B11" s="15">
        <v>96264.12</v>
      </c>
      <c r="C11" s="16">
        <v>98189.39</v>
      </c>
      <c r="D11" s="16">
        <v>100153.18</v>
      </c>
      <c r="E11" s="16">
        <v>102156.24</v>
      </c>
      <c r="F11" s="16">
        <v>104199.37</v>
      </c>
      <c r="G11" s="17">
        <v>106283.35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7448</v>
      </c>
      <c r="C14" s="16">
        <v>8329</v>
      </c>
      <c r="D14" s="16">
        <v>8329</v>
      </c>
      <c r="E14" s="16">
        <v>8329</v>
      </c>
      <c r="F14" s="16">
        <v>9210</v>
      </c>
      <c r="G14" s="17">
        <v>9210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221077.6</v>
      </c>
      <c r="C38" s="8">
        <f t="shared" si="6"/>
        <v>221077.6</v>
      </c>
      <c r="D38" s="8">
        <f t="shared" si="6"/>
        <v>221077.6</v>
      </c>
      <c r="E38" s="8">
        <f t="shared" si="6"/>
        <v>221077.6</v>
      </c>
      <c r="F38" s="8">
        <f t="shared" si="6"/>
        <v>221077.6</v>
      </c>
      <c r="G38" s="9">
        <f t="shared" si="6"/>
        <v>221077.6</v>
      </c>
    </row>
    <row r="39" spans="1:7" x14ac:dyDescent="0.2">
      <c r="A39" s="10" t="s">
        <v>36</v>
      </c>
      <c r="B39" s="11">
        <f t="shared" ref="B39:G39" si="7">B40+B43+B50+B67+B68</f>
        <v>221077.6</v>
      </c>
      <c r="C39" s="12">
        <f t="shared" si="7"/>
        <v>221077.6</v>
      </c>
      <c r="D39" s="12">
        <f t="shared" si="7"/>
        <v>221077.6</v>
      </c>
      <c r="E39" s="12">
        <f t="shared" si="7"/>
        <v>221077.6</v>
      </c>
      <c r="F39" s="12">
        <f t="shared" si="7"/>
        <v>221077.6</v>
      </c>
      <c r="G39" s="13">
        <f t="shared" si="7"/>
        <v>221077.6</v>
      </c>
    </row>
    <row r="40" spans="1:7" x14ac:dyDescent="0.2">
      <c r="A40" s="14" t="s">
        <v>37</v>
      </c>
      <c r="B40" s="15">
        <f t="shared" ref="B40:G40" si="8">SUM(B41:B42)</f>
        <v>220000</v>
      </c>
      <c r="C40" s="16">
        <f t="shared" si="8"/>
        <v>220000</v>
      </c>
      <c r="D40" s="16">
        <f t="shared" si="8"/>
        <v>220000</v>
      </c>
      <c r="E40" s="16">
        <f t="shared" si="8"/>
        <v>220000</v>
      </c>
      <c r="F40" s="16">
        <f t="shared" si="8"/>
        <v>220000</v>
      </c>
      <c r="G40" s="17">
        <f t="shared" si="8"/>
        <v>220000</v>
      </c>
    </row>
    <row r="41" spans="1:7" x14ac:dyDescent="0.2">
      <c r="A41" s="18" t="s">
        <v>38</v>
      </c>
      <c r="B41" s="15">
        <v>220000</v>
      </c>
      <c r="C41" s="16">
        <v>220000</v>
      </c>
      <c r="D41" s="16">
        <v>220000</v>
      </c>
      <c r="E41" s="16">
        <v>220000</v>
      </c>
      <c r="F41" s="16">
        <v>220000</v>
      </c>
      <c r="G41" s="17">
        <v>220000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1077.5999999999999</v>
      </c>
      <c r="C68" s="16">
        <v>1077.5999999999999</v>
      </c>
      <c r="D68" s="16">
        <v>1077.5999999999999</v>
      </c>
      <c r="E68" s="16">
        <v>1077.5999999999999</v>
      </c>
      <c r="F68" s="16">
        <v>1077.5999999999999</v>
      </c>
      <c r="G68" s="17">
        <v>1077.5999999999999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-259966.63999999998</v>
      </c>
      <c r="C167" s="31">
        <f t="shared" si="35"/>
        <v>-268040.45999999996</v>
      </c>
      <c r="D167" s="31">
        <f t="shared" si="35"/>
        <v>-274867.90000000002</v>
      </c>
      <c r="E167" s="31">
        <f t="shared" si="35"/>
        <v>-281831.87</v>
      </c>
      <c r="F167" s="31">
        <f t="shared" si="35"/>
        <v>-289816.13</v>
      </c>
      <c r="G167" s="32">
        <f t="shared" si="35"/>
        <v>-297061.45000000007</v>
      </c>
    </row>
    <row r="168" spans="1:7" x14ac:dyDescent="0.2">
      <c r="A168" s="33" t="s">
        <v>112</v>
      </c>
      <c r="B168" s="15">
        <f t="shared" ref="B168:G168" si="36">B104-B73</f>
        <v>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-259966.63999999998</v>
      </c>
      <c r="C169" s="12">
        <f t="shared" si="37"/>
        <v>-268040.45999999996</v>
      </c>
      <c r="D169" s="12">
        <f t="shared" si="37"/>
        <v>-274867.90000000002</v>
      </c>
      <c r="E169" s="12">
        <f t="shared" si="37"/>
        <v>-281831.87</v>
      </c>
      <c r="F169" s="12">
        <f t="shared" si="37"/>
        <v>-289816.13</v>
      </c>
      <c r="G169" s="13">
        <f t="shared" si="37"/>
        <v>-297061.45000000007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-259966.63999999998</v>
      </c>
      <c r="C171" s="22">
        <f t="shared" si="39"/>
        <v>-268040.45999999996</v>
      </c>
      <c r="D171" s="22">
        <f t="shared" si="39"/>
        <v>-274867.90000000002</v>
      </c>
      <c r="E171" s="22">
        <f t="shared" si="39"/>
        <v>-281831.87</v>
      </c>
      <c r="F171" s="22">
        <f t="shared" si="39"/>
        <v>-289816.13</v>
      </c>
      <c r="G171" s="23">
        <f t="shared" si="39"/>
        <v>-297061.45000000007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130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1069050</v>
      </c>
      <c r="C5" s="8">
        <f t="shared" si="0"/>
        <v>763050</v>
      </c>
      <c r="D5" s="8">
        <f t="shared" si="0"/>
        <v>799050</v>
      </c>
      <c r="E5" s="8">
        <f t="shared" si="0"/>
        <v>835050</v>
      </c>
      <c r="F5" s="8">
        <f t="shared" si="0"/>
        <v>888050</v>
      </c>
      <c r="G5" s="9">
        <f t="shared" si="0"/>
        <v>948050</v>
      </c>
    </row>
    <row r="6" spans="1:7" x14ac:dyDescent="0.2">
      <c r="A6" s="10" t="s">
        <v>5</v>
      </c>
      <c r="B6" s="11">
        <f t="shared" ref="B6:G6" si="1">B7+B8+B16+B17+B29</f>
        <v>1069050</v>
      </c>
      <c r="C6" s="12">
        <f t="shared" si="1"/>
        <v>763050</v>
      </c>
      <c r="D6" s="12">
        <f t="shared" si="1"/>
        <v>799050</v>
      </c>
      <c r="E6" s="12">
        <f t="shared" si="1"/>
        <v>835050</v>
      </c>
      <c r="F6" s="12">
        <f t="shared" si="1"/>
        <v>888050</v>
      </c>
      <c r="G6" s="13">
        <f t="shared" si="1"/>
        <v>948050</v>
      </c>
    </row>
    <row r="7" spans="1:7" x14ac:dyDescent="0.2">
      <c r="A7" s="14" t="s">
        <v>6</v>
      </c>
      <c r="B7" s="15">
        <v>303050</v>
      </c>
      <c r="C7" s="16">
        <v>303050</v>
      </c>
      <c r="D7" s="16">
        <v>303050</v>
      </c>
      <c r="E7" s="16">
        <v>305050</v>
      </c>
      <c r="F7" s="16">
        <v>305050</v>
      </c>
      <c r="G7" s="17">
        <v>305050</v>
      </c>
    </row>
    <row r="8" spans="1:7" x14ac:dyDescent="0.2">
      <c r="A8" s="14" t="s">
        <v>7</v>
      </c>
      <c r="B8" s="15">
        <f t="shared" ref="B8:G8" si="2">SUM(B9:B15)</f>
        <v>766000</v>
      </c>
      <c r="C8" s="16">
        <f t="shared" si="2"/>
        <v>460000</v>
      </c>
      <c r="D8" s="16">
        <f t="shared" si="2"/>
        <v>496000</v>
      </c>
      <c r="E8" s="16">
        <f t="shared" si="2"/>
        <v>530000</v>
      </c>
      <c r="F8" s="16">
        <f t="shared" si="2"/>
        <v>583000</v>
      </c>
      <c r="G8" s="17">
        <f t="shared" si="2"/>
        <v>643000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311000</v>
      </c>
      <c r="C10" s="16">
        <v>365000</v>
      </c>
      <c r="D10" s="16">
        <v>401000</v>
      </c>
      <c r="E10" s="16">
        <v>435000</v>
      </c>
      <c r="F10" s="16">
        <v>488000</v>
      </c>
      <c r="G10" s="17">
        <v>548000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">
      <c r="A15" s="18" t="s">
        <v>14</v>
      </c>
      <c r="B15" s="15">
        <v>455000</v>
      </c>
      <c r="C15" s="16">
        <v>95000</v>
      </c>
      <c r="D15" s="16">
        <v>95000</v>
      </c>
      <c r="E15" s="16">
        <v>95000</v>
      </c>
      <c r="F15" s="16">
        <v>95000</v>
      </c>
      <c r="G15" s="17">
        <v>95000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78000</v>
      </c>
      <c r="C38" s="8">
        <f t="shared" si="6"/>
        <v>75500</v>
      </c>
      <c r="D38" s="8">
        <f t="shared" si="6"/>
        <v>75500</v>
      </c>
      <c r="E38" s="8">
        <f t="shared" si="6"/>
        <v>75500</v>
      </c>
      <c r="F38" s="8">
        <f t="shared" si="6"/>
        <v>75500</v>
      </c>
      <c r="G38" s="9">
        <f t="shared" si="6"/>
        <v>75500</v>
      </c>
    </row>
    <row r="39" spans="1:7" x14ac:dyDescent="0.2">
      <c r="A39" s="10" t="s">
        <v>36</v>
      </c>
      <c r="B39" s="11">
        <f t="shared" ref="B39:G39" si="7">B40+B43+B50+B67+B68</f>
        <v>78000</v>
      </c>
      <c r="C39" s="12">
        <f t="shared" si="7"/>
        <v>75500</v>
      </c>
      <c r="D39" s="12">
        <f t="shared" si="7"/>
        <v>75500</v>
      </c>
      <c r="E39" s="12">
        <f t="shared" si="7"/>
        <v>75500</v>
      </c>
      <c r="F39" s="12">
        <f t="shared" si="7"/>
        <v>75500</v>
      </c>
      <c r="G39" s="13">
        <f t="shared" si="7"/>
        <v>75500</v>
      </c>
    </row>
    <row r="40" spans="1:7" x14ac:dyDescent="0.2">
      <c r="A40" s="14" t="s">
        <v>37</v>
      </c>
      <c r="B40" s="15">
        <f t="shared" ref="B40:G40" si="8">SUM(B41:B42)</f>
        <v>3000</v>
      </c>
      <c r="C40" s="16">
        <f t="shared" si="8"/>
        <v>3000</v>
      </c>
      <c r="D40" s="16">
        <f t="shared" si="8"/>
        <v>3000</v>
      </c>
      <c r="E40" s="16">
        <f t="shared" si="8"/>
        <v>3000</v>
      </c>
      <c r="F40" s="16">
        <f t="shared" si="8"/>
        <v>3000</v>
      </c>
      <c r="G40" s="17">
        <f t="shared" si="8"/>
        <v>3000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3000</v>
      </c>
      <c r="C42" s="16">
        <v>3000</v>
      </c>
      <c r="D42" s="16">
        <v>3000</v>
      </c>
      <c r="E42" s="16">
        <v>3000</v>
      </c>
      <c r="F42" s="16">
        <v>3000</v>
      </c>
      <c r="G42" s="17">
        <v>3000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60000</v>
      </c>
      <c r="C50" s="16">
        <f t="shared" si="11"/>
        <v>60000</v>
      </c>
      <c r="D50" s="16">
        <f t="shared" si="11"/>
        <v>60000</v>
      </c>
      <c r="E50" s="16">
        <f t="shared" si="11"/>
        <v>60000</v>
      </c>
      <c r="F50" s="16">
        <f t="shared" si="11"/>
        <v>60000</v>
      </c>
      <c r="G50" s="17">
        <f t="shared" si="11"/>
        <v>60000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60000</v>
      </c>
      <c r="C60" s="16">
        <f t="shared" si="14"/>
        <v>60000</v>
      </c>
      <c r="D60" s="16">
        <f t="shared" si="14"/>
        <v>60000</v>
      </c>
      <c r="E60" s="16">
        <f t="shared" si="14"/>
        <v>60000</v>
      </c>
      <c r="F60" s="16">
        <f t="shared" si="14"/>
        <v>60000</v>
      </c>
      <c r="G60" s="17">
        <f t="shared" si="14"/>
        <v>60000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60000</v>
      </c>
      <c r="C62" s="16">
        <v>60000</v>
      </c>
      <c r="D62" s="16">
        <v>60000</v>
      </c>
      <c r="E62" s="16">
        <v>60000</v>
      </c>
      <c r="F62" s="16">
        <v>60000</v>
      </c>
      <c r="G62" s="17">
        <v>60000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15000</v>
      </c>
      <c r="C68" s="16">
        <v>12500</v>
      </c>
      <c r="D68" s="16">
        <v>12500</v>
      </c>
      <c r="E68" s="16">
        <v>12500</v>
      </c>
      <c r="F68" s="16">
        <v>12500</v>
      </c>
      <c r="G68" s="17">
        <v>12500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29500</v>
      </c>
      <c r="C73" s="8">
        <f t="shared" si="15"/>
        <v>9500</v>
      </c>
      <c r="D73" s="8">
        <f t="shared" si="15"/>
        <v>20000</v>
      </c>
      <c r="E73" s="8">
        <f t="shared" si="15"/>
        <v>10000</v>
      </c>
      <c r="F73" s="8">
        <f t="shared" si="15"/>
        <v>5500</v>
      </c>
      <c r="G73" s="9">
        <f t="shared" si="15"/>
        <v>5500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29500</v>
      </c>
      <c r="C79" s="12">
        <f t="shared" si="17"/>
        <v>9500</v>
      </c>
      <c r="D79" s="12">
        <f t="shared" si="17"/>
        <v>20000</v>
      </c>
      <c r="E79" s="12">
        <f t="shared" si="17"/>
        <v>10000</v>
      </c>
      <c r="F79" s="12">
        <f t="shared" si="17"/>
        <v>5500</v>
      </c>
      <c r="G79" s="13">
        <f t="shared" si="17"/>
        <v>5500</v>
      </c>
    </row>
    <row r="80" spans="1:7" x14ac:dyDescent="0.2">
      <c r="A80" s="14" t="s">
        <v>70</v>
      </c>
      <c r="B80" s="15">
        <f t="shared" ref="B80:G80" si="18">SUM(B81:B85)</f>
        <v>29500</v>
      </c>
      <c r="C80" s="16">
        <f t="shared" si="18"/>
        <v>9500</v>
      </c>
      <c r="D80" s="16">
        <f t="shared" si="18"/>
        <v>20000</v>
      </c>
      <c r="E80" s="16">
        <f t="shared" si="18"/>
        <v>10000</v>
      </c>
      <c r="F80" s="16">
        <f t="shared" si="18"/>
        <v>5500</v>
      </c>
      <c r="G80" s="17">
        <f t="shared" si="18"/>
        <v>5500</v>
      </c>
    </row>
    <row r="81" spans="1:7" x14ac:dyDescent="0.2">
      <c r="A81" s="18" t="s">
        <v>71</v>
      </c>
      <c r="B81" s="15">
        <v>5000</v>
      </c>
      <c r="C81" s="16">
        <v>5000</v>
      </c>
      <c r="D81" s="16">
        <v>5000</v>
      </c>
      <c r="E81" s="16">
        <v>5000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24500</v>
      </c>
      <c r="C83" s="16">
        <v>4500</v>
      </c>
      <c r="D83" s="16">
        <v>15000</v>
      </c>
      <c r="E83" s="16">
        <v>5000</v>
      </c>
      <c r="F83" s="16">
        <v>5500</v>
      </c>
      <c r="G83" s="17">
        <v>5500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-991050</v>
      </c>
      <c r="C167" s="31">
        <f t="shared" si="35"/>
        <v>-687550</v>
      </c>
      <c r="D167" s="31">
        <f t="shared" si="35"/>
        <v>-723550</v>
      </c>
      <c r="E167" s="31">
        <f t="shared" si="35"/>
        <v>-759550</v>
      </c>
      <c r="F167" s="31">
        <f t="shared" si="35"/>
        <v>-812550</v>
      </c>
      <c r="G167" s="32">
        <f t="shared" si="35"/>
        <v>-872550</v>
      </c>
    </row>
    <row r="168" spans="1:7" x14ac:dyDescent="0.2">
      <c r="A168" s="33" t="s">
        <v>112</v>
      </c>
      <c r="B168" s="15">
        <f t="shared" ref="B168:G168" si="36">B104-B73</f>
        <v>-29500</v>
      </c>
      <c r="C168" s="16">
        <f t="shared" si="36"/>
        <v>-9500</v>
      </c>
      <c r="D168" s="16">
        <f t="shared" si="36"/>
        <v>-20000</v>
      </c>
      <c r="E168" s="16">
        <f t="shared" si="36"/>
        <v>-10000</v>
      </c>
      <c r="F168" s="16">
        <f t="shared" si="36"/>
        <v>-5500</v>
      </c>
      <c r="G168" s="17">
        <f t="shared" si="36"/>
        <v>-5500</v>
      </c>
    </row>
    <row r="169" spans="1:7" x14ac:dyDescent="0.2">
      <c r="A169" s="10" t="s">
        <v>113</v>
      </c>
      <c r="B169" s="11">
        <f t="shared" ref="B169:G169" si="37">B167+B168</f>
        <v>-1020550</v>
      </c>
      <c r="C169" s="12">
        <f t="shared" si="37"/>
        <v>-697050</v>
      </c>
      <c r="D169" s="12">
        <f t="shared" si="37"/>
        <v>-743550</v>
      </c>
      <c r="E169" s="12">
        <f t="shared" si="37"/>
        <v>-769550</v>
      </c>
      <c r="F169" s="12">
        <f t="shared" si="37"/>
        <v>-818050</v>
      </c>
      <c r="G169" s="13">
        <f t="shared" si="37"/>
        <v>-878050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-1020550</v>
      </c>
      <c r="C171" s="22">
        <f t="shared" si="39"/>
        <v>-697050</v>
      </c>
      <c r="D171" s="22">
        <f t="shared" si="39"/>
        <v>-743550</v>
      </c>
      <c r="E171" s="22">
        <f t="shared" si="39"/>
        <v>-769550</v>
      </c>
      <c r="F171" s="22">
        <f t="shared" si="39"/>
        <v>-818050</v>
      </c>
      <c r="G171" s="23">
        <f t="shared" si="39"/>
        <v>-878050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131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762000</v>
      </c>
      <c r="C5" s="8">
        <f t="shared" si="0"/>
        <v>772000</v>
      </c>
      <c r="D5" s="8">
        <f t="shared" si="0"/>
        <v>682000</v>
      </c>
      <c r="E5" s="8">
        <f t="shared" si="0"/>
        <v>680000</v>
      </c>
      <c r="F5" s="8">
        <f t="shared" si="0"/>
        <v>681000</v>
      </c>
      <c r="G5" s="9">
        <f t="shared" si="0"/>
        <v>682000</v>
      </c>
    </row>
    <row r="6" spans="1:7" x14ac:dyDescent="0.2">
      <c r="A6" s="10" t="s">
        <v>5</v>
      </c>
      <c r="B6" s="11">
        <f t="shared" ref="B6:G6" si="1">B7+B8+B16+B17+B29</f>
        <v>762000</v>
      </c>
      <c r="C6" s="12">
        <f t="shared" si="1"/>
        <v>772000</v>
      </c>
      <c r="D6" s="12">
        <f t="shared" si="1"/>
        <v>682000</v>
      </c>
      <c r="E6" s="12">
        <f t="shared" si="1"/>
        <v>680000</v>
      </c>
      <c r="F6" s="12">
        <f t="shared" si="1"/>
        <v>681000</v>
      </c>
      <c r="G6" s="13">
        <f t="shared" si="1"/>
        <v>682000</v>
      </c>
    </row>
    <row r="7" spans="1:7" x14ac:dyDescent="0.2">
      <c r="A7" s="14" t="s">
        <v>6</v>
      </c>
      <c r="B7" s="15">
        <v>722000</v>
      </c>
      <c r="C7" s="16">
        <v>732000</v>
      </c>
      <c r="D7" s="16">
        <v>642000</v>
      </c>
      <c r="E7" s="16">
        <v>640000</v>
      </c>
      <c r="F7" s="16">
        <v>641000</v>
      </c>
      <c r="G7" s="17">
        <v>642000</v>
      </c>
    </row>
    <row r="8" spans="1:7" x14ac:dyDescent="0.2">
      <c r="A8" s="14" t="s">
        <v>7</v>
      </c>
      <c r="B8" s="15">
        <f t="shared" ref="B8:G8" si="2">SUM(B9:B15)</f>
        <v>0</v>
      </c>
      <c r="C8" s="16">
        <f t="shared" si="2"/>
        <v>0</v>
      </c>
      <c r="D8" s="16">
        <f t="shared" si="2"/>
        <v>0</v>
      </c>
      <c r="E8" s="16">
        <f t="shared" si="2"/>
        <v>0</v>
      </c>
      <c r="F8" s="16">
        <f t="shared" si="2"/>
        <v>0</v>
      </c>
      <c r="G8" s="17">
        <f t="shared" si="2"/>
        <v>0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40000</v>
      </c>
      <c r="C17" s="16">
        <f t="shared" si="3"/>
        <v>40000</v>
      </c>
      <c r="D17" s="16">
        <f t="shared" si="3"/>
        <v>40000</v>
      </c>
      <c r="E17" s="16">
        <f t="shared" si="3"/>
        <v>40000</v>
      </c>
      <c r="F17" s="16">
        <f t="shared" si="3"/>
        <v>40000</v>
      </c>
      <c r="G17" s="17">
        <f t="shared" si="3"/>
        <v>40000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40000</v>
      </c>
      <c r="C25" s="16">
        <v>40000</v>
      </c>
      <c r="D25" s="16">
        <v>40000</v>
      </c>
      <c r="E25" s="16">
        <v>40000</v>
      </c>
      <c r="F25" s="16">
        <v>40000</v>
      </c>
      <c r="G25" s="17">
        <v>40000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46000</v>
      </c>
      <c r="C38" s="8">
        <f t="shared" si="6"/>
        <v>46000</v>
      </c>
      <c r="D38" s="8">
        <f t="shared" si="6"/>
        <v>46000</v>
      </c>
      <c r="E38" s="8">
        <f t="shared" si="6"/>
        <v>46000</v>
      </c>
      <c r="F38" s="8">
        <f t="shared" si="6"/>
        <v>46000</v>
      </c>
      <c r="G38" s="9">
        <f t="shared" si="6"/>
        <v>46000</v>
      </c>
    </row>
    <row r="39" spans="1:7" x14ac:dyDescent="0.2">
      <c r="A39" s="10" t="s">
        <v>36</v>
      </c>
      <c r="B39" s="11">
        <f t="shared" ref="B39:G39" si="7">B40+B43+B50+B67+B68</f>
        <v>46000</v>
      </c>
      <c r="C39" s="12">
        <f t="shared" si="7"/>
        <v>46000</v>
      </c>
      <c r="D39" s="12">
        <f t="shared" si="7"/>
        <v>46000</v>
      </c>
      <c r="E39" s="12">
        <f t="shared" si="7"/>
        <v>46000</v>
      </c>
      <c r="F39" s="12">
        <f t="shared" si="7"/>
        <v>46000</v>
      </c>
      <c r="G39" s="13">
        <f t="shared" si="7"/>
        <v>46000</v>
      </c>
    </row>
    <row r="40" spans="1:7" x14ac:dyDescent="0.2">
      <c r="A40" s="14" t="s">
        <v>37</v>
      </c>
      <c r="B40" s="15">
        <f t="shared" ref="B40:G40" si="8">SUM(B41:B42)</f>
        <v>39000</v>
      </c>
      <c r="C40" s="16">
        <f t="shared" si="8"/>
        <v>39000</v>
      </c>
      <c r="D40" s="16">
        <f t="shared" si="8"/>
        <v>39000</v>
      </c>
      <c r="E40" s="16">
        <f t="shared" si="8"/>
        <v>39000</v>
      </c>
      <c r="F40" s="16">
        <f t="shared" si="8"/>
        <v>39000</v>
      </c>
      <c r="G40" s="17">
        <f t="shared" si="8"/>
        <v>39000</v>
      </c>
    </row>
    <row r="41" spans="1:7" x14ac:dyDescent="0.2">
      <c r="A41" s="18" t="s">
        <v>38</v>
      </c>
      <c r="B41" s="15">
        <v>33000</v>
      </c>
      <c r="C41" s="16">
        <v>33000</v>
      </c>
      <c r="D41" s="16">
        <v>33000</v>
      </c>
      <c r="E41" s="16">
        <v>33000</v>
      </c>
      <c r="F41" s="16">
        <v>33000</v>
      </c>
      <c r="G41" s="17">
        <v>33000</v>
      </c>
    </row>
    <row r="42" spans="1:7" x14ac:dyDescent="0.2">
      <c r="A42" s="18" t="s">
        <v>39</v>
      </c>
      <c r="B42" s="15">
        <v>6000</v>
      </c>
      <c r="C42" s="16">
        <v>6000</v>
      </c>
      <c r="D42" s="16">
        <v>6000</v>
      </c>
      <c r="E42" s="16">
        <v>6000</v>
      </c>
      <c r="F42" s="16">
        <v>6000</v>
      </c>
      <c r="G42" s="17">
        <v>6000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7000</v>
      </c>
      <c r="C68" s="16">
        <v>7000</v>
      </c>
      <c r="D68" s="16">
        <v>7000</v>
      </c>
      <c r="E68" s="16">
        <v>7000</v>
      </c>
      <c r="F68" s="16">
        <v>7000</v>
      </c>
      <c r="G68" s="17">
        <v>7000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4885159.2699999996</v>
      </c>
      <c r="C73" s="8">
        <f t="shared" si="15"/>
        <v>6864000</v>
      </c>
      <c r="D73" s="8">
        <f t="shared" si="15"/>
        <v>5322000</v>
      </c>
      <c r="E73" s="8">
        <f t="shared" si="15"/>
        <v>1277000</v>
      </c>
      <c r="F73" s="8">
        <f t="shared" si="15"/>
        <v>1027000</v>
      </c>
      <c r="G73" s="9">
        <f t="shared" si="15"/>
        <v>587000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4885159.2699999996</v>
      </c>
      <c r="C79" s="12">
        <f t="shared" si="17"/>
        <v>6864000</v>
      </c>
      <c r="D79" s="12">
        <f t="shared" si="17"/>
        <v>5322000</v>
      </c>
      <c r="E79" s="12">
        <f t="shared" si="17"/>
        <v>1277000</v>
      </c>
      <c r="F79" s="12">
        <f t="shared" si="17"/>
        <v>1027000</v>
      </c>
      <c r="G79" s="13">
        <f t="shared" si="17"/>
        <v>587000</v>
      </c>
    </row>
    <row r="80" spans="1:7" x14ac:dyDescent="0.2">
      <c r="A80" s="14" t="s">
        <v>70</v>
      </c>
      <c r="B80" s="15">
        <f t="shared" ref="B80:G80" si="18">SUM(B81:B85)</f>
        <v>4870159.2699999996</v>
      </c>
      <c r="C80" s="16">
        <f t="shared" si="18"/>
        <v>6864000</v>
      </c>
      <c r="D80" s="16">
        <f t="shared" si="18"/>
        <v>5322000</v>
      </c>
      <c r="E80" s="16">
        <f t="shared" si="18"/>
        <v>1277000</v>
      </c>
      <c r="F80" s="16">
        <f t="shared" si="18"/>
        <v>1027000</v>
      </c>
      <c r="G80" s="17">
        <f t="shared" si="18"/>
        <v>587000</v>
      </c>
    </row>
    <row r="81" spans="1:7" x14ac:dyDescent="0.2">
      <c r="A81" s="18" t="s">
        <v>71</v>
      </c>
      <c r="B81" s="15">
        <v>1732000</v>
      </c>
      <c r="C81" s="16">
        <v>3000000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2780159.27</v>
      </c>
      <c r="C82" s="16">
        <v>3505000</v>
      </c>
      <c r="D82" s="16">
        <v>4965000</v>
      </c>
      <c r="E82" s="16">
        <v>1120000</v>
      </c>
      <c r="F82" s="16">
        <v>920000</v>
      </c>
      <c r="G82" s="17">
        <v>520000</v>
      </c>
    </row>
    <row r="83" spans="1:7" x14ac:dyDescent="0.2">
      <c r="A83" s="18" t="s">
        <v>73</v>
      </c>
      <c r="B83" s="15">
        <v>358000</v>
      </c>
      <c r="C83" s="16">
        <v>359000</v>
      </c>
      <c r="D83" s="16">
        <v>357000</v>
      </c>
      <c r="E83" s="16">
        <v>157000</v>
      </c>
      <c r="F83" s="16">
        <v>107000</v>
      </c>
      <c r="G83" s="17">
        <v>67000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15000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15000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154103.25</v>
      </c>
      <c r="C104" s="8">
        <f t="shared" si="21"/>
        <v>0</v>
      </c>
      <c r="D104" s="8">
        <f t="shared" si="21"/>
        <v>340000</v>
      </c>
      <c r="E104" s="8">
        <f t="shared" si="21"/>
        <v>200000</v>
      </c>
      <c r="F104" s="8">
        <f t="shared" si="21"/>
        <v>0</v>
      </c>
      <c r="G104" s="9">
        <f t="shared" si="21"/>
        <v>1000000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1000000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1000000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1000000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154103.25</v>
      </c>
      <c r="C121" s="12">
        <f t="shared" si="26"/>
        <v>0</v>
      </c>
      <c r="D121" s="12">
        <f t="shared" si="26"/>
        <v>340000</v>
      </c>
      <c r="E121" s="12">
        <f t="shared" si="26"/>
        <v>200000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154103.25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340000</v>
      </c>
      <c r="E124" s="16">
        <v>200000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-716000</v>
      </c>
      <c r="C167" s="31">
        <f t="shared" si="35"/>
        <v>-726000</v>
      </c>
      <c r="D167" s="31">
        <f t="shared" si="35"/>
        <v>-636000</v>
      </c>
      <c r="E167" s="31">
        <f t="shared" si="35"/>
        <v>-634000</v>
      </c>
      <c r="F167" s="31">
        <f t="shared" si="35"/>
        <v>-635000</v>
      </c>
      <c r="G167" s="32">
        <f t="shared" si="35"/>
        <v>-636000</v>
      </c>
    </row>
    <row r="168" spans="1:7" x14ac:dyDescent="0.2">
      <c r="A168" s="33" t="s">
        <v>112</v>
      </c>
      <c r="B168" s="15">
        <f t="shared" ref="B168:G168" si="36">B104-B73</f>
        <v>-4731056.0199999996</v>
      </c>
      <c r="C168" s="16">
        <f t="shared" si="36"/>
        <v>-6864000</v>
      </c>
      <c r="D168" s="16">
        <f t="shared" si="36"/>
        <v>-4982000</v>
      </c>
      <c r="E168" s="16">
        <f t="shared" si="36"/>
        <v>-1077000</v>
      </c>
      <c r="F168" s="16">
        <f t="shared" si="36"/>
        <v>-1027000</v>
      </c>
      <c r="G168" s="17">
        <f t="shared" si="36"/>
        <v>413000</v>
      </c>
    </row>
    <row r="169" spans="1:7" x14ac:dyDescent="0.2">
      <c r="A169" s="10" t="s">
        <v>113</v>
      </c>
      <c r="B169" s="11">
        <f t="shared" ref="B169:G169" si="37">B167+B168</f>
        <v>-5447056.0199999996</v>
      </c>
      <c r="C169" s="12">
        <f t="shared" si="37"/>
        <v>-7590000</v>
      </c>
      <c r="D169" s="12">
        <f t="shared" si="37"/>
        <v>-5618000</v>
      </c>
      <c r="E169" s="12">
        <f t="shared" si="37"/>
        <v>-1711000</v>
      </c>
      <c r="F169" s="12">
        <f t="shared" si="37"/>
        <v>-1662000</v>
      </c>
      <c r="G169" s="13">
        <f t="shared" si="37"/>
        <v>-223000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-5447056.0199999996</v>
      </c>
      <c r="C171" s="22">
        <f t="shared" si="39"/>
        <v>-7590000</v>
      </c>
      <c r="D171" s="22">
        <f t="shared" si="39"/>
        <v>-5618000</v>
      </c>
      <c r="E171" s="22">
        <f t="shared" si="39"/>
        <v>-1711000</v>
      </c>
      <c r="F171" s="22">
        <f t="shared" si="39"/>
        <v>-1662000</v>
      </c>
      <c r="G171" s="23">
        <f t="shared" si="39"/>
        <v>-223000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132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2000</v>
      </c>
      <c r="C5" s="8">
        <f t="shared" si="0"/>
        <v>2000</v>
      </c>
      <c r="D5" s="8">
        <f t="shared" si="0"/>
        <v>2000</v>
      </c>
      <c r="E5" s="8">
        <f t="shared" si="0"/>
        <v>2000</v>
      </c>
      <c r="F5" s="8">
        <f t="shared" si="0"/>
        <v>2000</v>
      </c>
      <c r="G5" s="9">
        <f t="shared" si="0"/>
        <v>2000</v>
      </c>
    </row>
    <row r="6" spans="1:7" x14ac:dyDescent="0.2">
      <c r="A6" s="10" t="s">
        <v>5</v>
      </c>
      <c r="B6" s="11">
        <f t="shared" ref="B6:G6" si="1">B7+B8+B16+B17+B29</f>
        <v>2000</v>
      </c>
      <c r="C6" s="12">
        <f t="shared" si="1"/>
        <v>2000</v>
      </c>
      <c r="D6" s="12">
        <f t="shared" si="1"/>
        <v>2000</v>
      </c>
      <c r="E6" s="12">
        <f t="shared" si="1"/>
        <v>2000</v>
      </c>
      <c r="F6" s="12">
        <f t="shared" si="1"/>
        <v>2000</v>
      </c>
      <c r="G6" s="13">
        <f t="shared" si="1"/>
        <v>2000</v>
      </c>
    </row>
    <row r="7" spans="1:7" x14ac:dyDescent="0.2">
      <c r="A7" s="14" t="s">
        <v>6</v>
      </c>
      <c r="B7" s="15">
        <v>2000</v>
      </c>
      <c r="C7" s="16">
        <v>2000</v>
      </c>
      <c r="D7" s="16">
        <v>2000</v>
      </c>
      <c r="E7" s="16">
        <v>2000</v>
      </c>
      <c r="F7" s="16">
        <v>2000</v>
      </c>
      <c r="G7" s="17">
        <v>2000</v>
      </c>
    </row>
    <row r="8" spans="1:7" x14ac:dyDescent="0.2">
      <c r="A8" s="14" t="s">
        <v>7</v>
      </c>
      <c r="B8" s="15">
        <f t="shared" ref="B8:G8" si="2">SUM(B9:B15)</f>
        <v>0</v>
      </c>
      <c r="C8" s="16">
        <f t="shared" si="2"/>
        <v>0</v>
      </c>
      <c r="D8" s="16">
        <f t="shared" si="2"/>
        <v>0</v>
      </c>
      <c r="E8" s="16">
        <f t="shared" si="2"/>
        <v>0</v>
      </c>
      <c r="F8" s="16">
        <f t="shared" si="2"/>
        <v>0</v>
      </c>
      <c r="G8" s="17">
        <f t="shared" si="2"/>
        <v>0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0</v>
      </c>
      <c r="C38" s="8">
        <f t="shared" si="6"/>
        <v>0</v>
      </c>
      <c r="D38" s="8">
        <f t="shared" si="6"/>
        <v>0</v>
      </c>
      <c r="E38" s="8">
        <f t="shared" si="6"/>
        <v>0</v>
      </c>
      <c r="F38" s="8">
        <f t="shared" si="6"/>
        <v>0</v>
      </c>
      <c r="G38" s="9">
        <f t="shared" si="6"/>
        <v>0</v>
      </c>
    </row>
    <row r="39" spans="1:7" x14ac:dyDescent="0.2">
      <c r="A39" s="10" t="s">
        <v>36</v>
      </c>
      <c r="B39" s="11">
        <f t="shared" ref="B39:G39" si="7">B40+B43+B50+B67+B68</f>
        <v>0</v>
      </c>
      <c r="C39" s="12">
        <f t="shared" si="7"/>
        <v>0</v>
      </c>
      <c r="D39" s="12">
        <f t="shared" si="7"/>
        <v>0</v>
      </c>
      <c r="E39" s="12">
        <f t="shared" si="7"/>
        <v>0</v>
      </c>
      <c r="F39" s="12">
        <f t="shared" si="7"/>
        <v>0</v>
      </c>
      <c r="G39" s="13">
        <f t="shared" si="7"/>
        <v>0</v>
      </c>
    </row>
    <row r="40" spans="1:7" x14ac:dyDescent="0.2">
      <c r="A40" s="14" t="s">
        <v>37</v>
      </c>
      <c r="B40" s="15">
        <f t="shared" ref="B40:G40" si="8">SUM(B41:B42)</f>
        <v>0</v>
      </c>
      <c r="C40" s="16">
        <f t="shared" si="8"/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7">
        <f t="shared" si="8"/>
        <v>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7">
        <v>0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10000</v>
      </c>
      <c r="C73" s="8">
        <f t="shared" si="15"/>
        <v>10000</v>
      </c>
      <c r="D73" s="8">
        <f t="shared" si="15"/>
        <v>10000</v>
      </c>
      <c r="E73" s="8">
        <f t="shared" si="15"/>
        <v>10000</v>
      </c>
      <c r="F73" s="8">
        <f t="shared" si="15"/>
        <v>10000</v>
      </c>
      <c r="G73" s="9">
        <f t="shared" si="15"/>
        <v>10000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10000</v>
      </c>
      <c r="C79" s="12">
        <f t="shared" si="17"/>
        <v>10000</v>
      </c>
      <c r="D79" s="12">
        <f t="shared" si="17"/>
        <v>10000</v>
      </c>
      <c r="E79" s="12">
        <f t="shared" si="17"/>
        <v>10000</v>
      </c>
      <c r="F79" s="12">
        <f t="shared" si="17"/>
        <v>10000</v>
      </c>
      <c r="G79" s="13">
        <f t="shared" si="17"/>
        <v>10000</v>
      </c>
    </row>
    <row r="80" spans="1:7" x14ac:dyDescent="0.2">
      <c r="A80" s="14" t="s">
        <v>70</v>
      </c>
      <c r="B80" s="15">
        <f t="shared" ref="B80:G80" si="18">SUM(B81:B85)</f>
        <v>10000</v>
      </c>
      <c r="C80" s="16">
        <f t="shared" si="18"/>
        <v>10000</v>
      </c>
      <c r="D80" s="16">
        <f t="shared" si="18"/>
        <v>10000</v>
      </c>
      <c r="E80" s="16">
        <f t="shared" si="18"/>
        <v>10000</v>
      </c>
      <c r="F80" s="16">
        <f t="shared" si="18"/>
        <v>10000</v>
      </c>
      <c r="G80" s="17">
        <f t="shared" si="18"/>
        <v>10000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10000</v>
      </c>
      <c r="C82" s="16">
        <v>10000</v>
      </c>
      <c r="D82" s="16">
        <v>10000</v>
      </c>
      <c r="E82" s="16">
        <v>10000</v>
      </c>
      <c r="F82" s="16">
        <v>10000</v>
      </c>
      <c r="G82" s="17">
        <v>10000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-2000</v>
      </c>
      <c r="C167" s="31">
        <f t="shared" si="35"/>
        <v>-2000</v>
      </c>
      <c r="D167" s="31">
        <f t="shared" si="35"/>
        <v>-2000</v>
      </c>
      <c r="E167" s="31">
        <f t="shared" si="35"/>
        <v>-2000</v>
      </c>
      <c r="F167" s="31">
        <f t="shared" si="35"/>
        <v>-2000</v>
      </c>
      <c r="G167" s="32">
        <f t="shared" si="35"/>
        <v>-2000</v>
      </c>
    </row>
    <row r="168" spans="1:7" x14ac:dyDescent="0.2">
      <c r="A168" s="33" t="s">
        <v>112</v>
      </c>
      <c r="B168" s="15">
        <f t="shared" ref="B168:G168" si="36">B104-B73</f>
        <v>-10000</v>
      </c>
      <c r="C168" s="16">
        <f t="shared" si="36"/>
        <v>-10000</v>
      </c>
      <c r="D168" s="16">
        <f t="shared" si="36"/>
        <v>-10000</v>
      </c>
      <c r="E168" s="16">
        <f t="shared" si="36"/>
        <v>-10000</v>
      </c>
      <c r="F168" s="16">
        <f t="shared" si="36"/>
        <v>-10000</v>
      </c>
      <c r="G168" s="17">
        <f t="shared" si="36"/>
        <v>-10000</v>
      </c>
    </row>
    <row r="169" spans="1:7" x14ac:dyDescent="0.2">
      <c r="A169" s="10" t="s">
        <v>113</v>
      </c>
      <c r="B169" s="11">
        <f t="shared" ref="B169:G169" si="37">B167+B168</f>
        <v>-12000</v>
      </c>
      <c r="C169" s="12">
        <f t="shared" si="37"/>
        <v>-12000</v>
      </c>
      <c r="D169" s="12">
        <f t="shared" si="37"/>
        <v>-12000</v>
      </c>
      <c r="E169" s="12">
        <f t="shared" si="37"/>
        <v>-12000</v>
      </c>
      <c r="F169" s="12">
        <f t="shared" si="37"/>
        <v>-12000</v>
      </c>
      <c r="G169" s="13">
        <f t="shared" si="37"/>
        <v>-12000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-12000</v>
      </c>
      <c r="C171" s="22">
        <f t="shared" si="39"/>
        <v>-12000</v>
      </c>
      <c r="D171" s="22">
        <f t="shared" si="39"/>
        <v>-12000</v>
      </c>
      <c r="E171" s="22">
        <f t="shared" si="39"/>
        <v>-12000</v>
      </c>
      <c r="F171" s="22">
        <f t="shared" si="39"/>
        <v>-12000</v>
      </c>
      <c r="G171" s="23">
        <f t="shared" si="39"/>
        <v>-12000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133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0</v>
      </c>
      <c r="C5" s="8">
        <f t="shared" si="0"/>
        <v>0</v>
      </c>
      <c r="D5" s="8">
        <f t="shared" si="0"/>
        <v>0</v>
      </c>
      <c r="E5" s="8">
        <f t="shared" si="0"/>
        <v>0</v>
      </c>
      <c r="F5" s="8">
        <f t="shared" si="0"/>
        <v>0</v>
      </c>
      <c r="G5" s="9">
        <f t="shared" si="0"/>
        <v>0</v>
      </c>
    </row>
    <row r="6" spans="1:7" x14ac:dyDescent="0.2">
      <c r="A6" s="10" t="s">
        <v>5</v>
      </c>
      <c r="B6" s="11">
        <f t="shared" ref="B6:G6" si="1">B7+B8+B16+B17+B29</f>
        <v>0</v>
      </c>
      <c r="C6" s="12">
        <f t="shared" si="1"/>
        <v>0</v>
      </c>
      <c r="D6" s="12">
        <f t="shared" si="1"/>
        <v>0</v>
      </c>
      <c r="E6" s="12">
        <f t="shared" si="1"/>
        <v>0</v>
      </c>
      <c r="F6" s="12">
        <f t="shared" si="1"/>
        <v>0</v>
      </c>
      <c r="G6" s="13">
        <f t="shared" si="1"/>
        <v>0</v>
      </c>
    </row>
    <row r="7" spans="1:7" x14ac:dyDescent="0.2">
      <c r="A7" s="14" t="s">
        <v>6</v>
      </c>
      <c r="B7" s="15">
        <v>0</v>
      </c>
      <c r="C7" s="16">
        <v>0</v>
      </c>
      <c r="D7" s="16">
        <v>0</v>
      </c>
      <c r="E7" s="16">
        <v>0</v>
      </c>
      <c r="F7" s="16">
        <v>0</v>
      </c>
      <c r="G7" s="17">
        <v>0</v>
      </c>
    </row>
    <row r="8" spans="1:7" x14ac:dyDescent="0.2">
      <c r="A8" s="14" t="s">
        <v>7</v>
      </c>
      <c r="B8" s="15">
        <f t="shared" ref="B8:G8" si="2">SUM(B9:B15)</f>
        <v>0</v>
      </c>
      <c r="C8" s="16">
        <f t="shared" si="2"/>
        <v>0</v>
      </c>
      <c r="D8" s="16">
        <f t="shared" si="2"/>
        <v>0</v>
      </c>
      <c r="E8" s="16">
        <f t="shared" si="2"/>
        <v>0</v>
      </c>
      <c r="F8" s="16">
        <f t="shared" si="2"/>
        <v>0</v>
      </c>
      <c r="G8" s="17">
        <f t="shared" si="2"/>
        <v>0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1000</v>
      </c>
      <c r="C38" s="8">
        <f t="shared" si="6"/>
        <v>1000</v>
      </c>
      <c r="D38" s="8">
        <f t="shared" si="6"/>
        <v>1000</v>
      </c>
      <c r="E38" s="8">
        <f t="shared" si="6"/>
        <v>1000</v>
      </c>
      <c r="F38" s="8">
        <f t="shared" si="6"/>
        <v>1000</v>
      </c>
      <c r="G38" s="9">
        <f t="shared" si="6"/>
        <v>1000</v>
      </c>
    </row>
    <row r="39" spans="1:7" x14ac:dyDescent="0.2">
      <c r="A39" s="10" t="s">
        <v>36</v>
      </c>
      <c r="B39" s="11">
        <f t="shared" ref="B39:G39" si="7">B40+B43+B50+B67+B68</f>
        <v>1000</v>
      </c>
      <c r="C39" s="12">
        <f t="shared" si="7"/>
        <v>1000</v>
      </c>
      <c r="D39" s="12">
        <f t="shared" si="7"/>
        <v>1000</v>
      </c>
      <c r="E39" s="12">
        <f t="shared" si="7"/>
        <v>1000</v>
      </c>
      <c r="F39" s="12">
        <f t="shared" si="7"/>
        <v>1000</v>
      </c>
      <c r="G39" s="13">
        <f t="shared" si="7"/>
        <v>1000</v>
      </c>
    </row>
    <row r="40" spans="1:7" x14ac:dyDescent="0.2">
      <c r="A40" s="14" t="s">
        <v>37</v>
      </c>
      <c r="B40" s="15">
        <f t="shared" ref="B40:G40" si="8">SUM(B41:B42)</f>
        <v>1000</v>
      </c>
      <c r="C40" s="16">
        <f t="shared" si="8"/>
        <v>1000</v>
      </c>
      <c r="D40" s="16">
        <f t="shared" si="8"/>
        <v>1000</v>
      </c>
      <c r="E40" s="16">
        <f t="shared" si="8"/>
        <v>1000</v>
      </c>
      <c r="F40" s="16">
        <f t="shared" si="8"/>
        <v>1000</v>
      </c>
      <c r="G40" s="17">
        <f t="shared" si="8"/>
        <v>1000</v>
      </c>
    </row>
    <row r="41" spans="1:7" x14ac:dyDescent="0.2">
      <c r="A41" s="18" t="s">
        <v>38</v>
      </c>
      <c r="B41" s="15">
        <v>1000</v>
      </c>
      <c r="C41" s="16">
        <v>1000</v>
      </c>
      <c r="D41" s="16">
        <v>1000</v>
      </c>
      <c r="E41" s="16">
        <v>1000</v>
      </c>
      <c r="F41" s="16">
        <v>1000</v>
      </c>
      <c r="G41" s="17">
        <v>1000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7">
        <v>0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1000</v>
      </c>
      <c r="C167" s="31">
        <f t="shared" si="35"/>
        <v>1000</v>
      </c>
      <c r="D167" s="31">
        <f t="shared" si="35"/>
        <v>1000</v>
      </c>
      <c r="E167" s="31">
        <f t="shared" si="35"/>
        <v>1000</v>
      </c>
      <c r="F167" s="31">
        <f t="shared" si="35"/>
        <v>1000</v>
      </c>
      <c r="G167" s="32">
        <f t="shared" si="35"/>
        <v>1000</v>
      </c>
    </row>
    <row r="168" spans="1:7" x14ac:dyDescent="0.2">
      <c r="A168" s="33" t="s">
        <v>112</v>
      </c>
      <c r="B168" s="15">
        <f t="shared" ref="B168:G168" si="36">B104-B73</f>
        <v>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1000</v>
      </c>
      <c r="C169" s="12">
        <f t="shared" si="37"/>
        <v>1000</v>
      </c>
      <c r="D169" s="12">
        <f t="shared" si="37"/>
        <v>1000</v>
      </c>
      <c r="E169" s="12">
        <f t="shared" si="37"/>
        <v>1000</v>
      </c>
      <c r="F169" s="12">
        <f t="shared" si="37"/>
        <v>1000</v>
      </c>
      <c r="G169" s="13">
        <f t="shared" si="37"/>
        <v>1000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1000</v>
      </c>
      <c r="C171" s="22">
        <f t="shared" si="39"/>
        <v>1000</v>
      </c>
      <c r="D171" s="22">
        <f t="shared" si="39"/>
        <v>1000</v>
      </c>
      <c r="E171" s="22">
        <f t="shared" si="39"/>
        <v>1000</v>
      </c>
      <c r="F171" s="22">
        <f t="shared" si="39"/>
        <v>1000</v>
      </c>
      <c r="G171" s="23">
        <f t="shared" si="39"/>
        <v>1000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116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70147.839999999997</v>
      </c>
      <c r="C5" s="8">
        <f t="shared" si="0"/>
        <v>71705.16</v>
      </c>
      <c r="D5" s="8">
        <f t="shared" si="0"/>
        <v>73498.679999999993</v>
      </c>
      <c r="E5" s="8">
        <f t="shared" si="0"/>
        <v>75438.83</v>
      </c>
      <c r="F5" s="8">
        <f t="shared" si="0"/>
        <v>74921.2</v>
      </c>
      <c r="G5" s="9">
        <f t="shared" si="0"/>
        <v>76336.3</v>
      </c>
    </row>
    <row r="6" spans="1:7" x14ac:dyDescent="0.2">
      <c r="A6" s="10" t="s">
        <v>5</v>
      </c>
      <c r="B6" s="11">
        <f t="shared" ref="B6:G6" si="1">B7+B8+B16+B17+B29</f>
        <v>70147.839999999997</v>
      </c>
      <c r="C6" s="12">
        <f t="shared" si="1"/>
        <v>71705.16</v>
      </c>
      <c r="D6" s="12">
        <f t="shared" si="1"/>
        <v>73498.679999999993</v>
      </c>
      <c r="E6" s="12">
        <f t="shared" si="1"/>
        <v>75438.83</v>
      </c>
      <c r="F6" s="12">
        <f t="shared" si="1"/>
        <v>74921.2</v>
      </c>
      <c r="G6" s="13">
        <f t="shared" si="1"/>
        <v>76336.3</v>
      </c>
    </row>
    <row r="7" spans="1:7" x14ac:dyDescent="0.2">
      <c r="A7" s="14" t="s">
        <v>6</v>
      </c>
      <c r="B7" s="15">
        <v>60147.839999999997</v>
      </c>
      <c r="C7" s="16">
        <v>61705.16</v>
      </c>
      <c r="D7" s="16">
        <v>63498.68</v>
      </c>
      <c r="E7" s="16">
        <v>65438.83</v>
      </c>
      <c r="F7" s="16">
        <v>64921.2</v>
      </c>
      <c r="G7" s="17">
        <v>66336.3</v>
      </c>
    </row>
    <row r="8" spans="1:7" x14ac:dyDescent="0.2">
      <c r="A8" s="14" t="s">
        <v>7</v>
      </c>
      <c r="B8" s="15">
        <f t="shared" ref="B8:G8" si="2">SUM(B9:B15)</f>
        <v>0</v>
      </c>
      <c r="C8" s="16">
        <f t="shared" si="2"/>
        <v>0</v>
      </c>
      <c r="D8" s="16">
        <f t="shared" si="2"/>
        <v>0</v>
      </c>
      <c r="E8" s="16">
        <f t="shared" si="2"/>
        <v>0</v>
      </c>
      <c r="F8" s="16">
        <f t="shared" si="2"/>
        <v>0</v>
      </c>
      <c r="G8" s="17">
        <f t="shared" si="2"/>
        <v>0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10000</v>
      </c>
      <c r="C29" s="16">
        <v>10000</v>
      </c>
      <c r="D29" s="16">
        <v>10000</v>
      </c>
      <c r="E29" s="16">
        <v>10000</v>
      </c>
      <c r="F29" s="16">
        <v>10000</v>
      </c>
      <c r="G29" s="17">
        <v>10000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10849264.560000001</v>
      </c>
      <c r="C38" s="8">
        <f t="shared" si="6"/>
        <v>11120436.199999999</v>
      </c>
      <c r="D38" s="8">
        <f t="shared" si="6"/>
        <v>11454629.810000001</v>
      </c>
      <c r="E38" s="8">
        <f t="shared" si="6"/>
        <v>16035149.84</v>
      </c>
      <c r="F38" s="8">
        <f t="shared" si="6"/>
        <v>11869942.01</v>
      </c>
      <c r="G38" s="9">
        <f t="shared" si="6"/>
        <v>12151613.15</v>
      </c>
    </row>
    <row r="39" spans="1:7" x14ac:dyDescent="0.2">
      <c r="A39" s="10" t="s">
        <v>36</v>
      </c>
      <c r="B39" s="11">
        <f t="shared" ref="B39:G39" si="7">B40+B43+B50+B67+B68</f>
        <v>10849264.560000001</v>
      </c>
      <c r="C39" s="12">
        <f t="shared" si="7"/>
        <v>11120436.199999999</v>
      </c>
      <c r="D39" s="12">
        <f t="shared" si="7"/>
        <v>11454629.810000001</v>
      </c>
      <c r="E39" s="12">
        <f t="shared" si="7"/>
        <v>16035149.84</v>
      </c>
      <c r="F39" s="12">
        <f t="shared" si="7"/>
        <v>11869942.01</v>
      </c>
      <c r="G39" s="13">
        <f t="shared" si="7"/>
        <v>12151613.15</v>
      </c>
    </row>
    <row r="40" spans="1:7" x14ac:dyDescent="0.2">
      <c r="A40" s="14" t="s">
        <v>37</v>
      </c>
      <c r="B40" s="15">
        <f t="shared" ref="B40:G40" si="8">SUM(B41:B42)</f>
        <v>0</v>
      </c>
      <c r="C40" s="16">
        <f t="shared" si="8"/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7">
        <f t="shared" si="8"/>
        <v>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10849264.560000001</v>
      </c>
      <c r="C43" s="16">
        <f t="shared" si="9"/>
        <v>11120436.199999999</v>
      </c>
      <c r="D43" s="16">
        <f t="shared" si="9"/>
        <v>11454629.810000001</v>
      </c>
      <c r="E43" s="16">
        <f t="shared" si="9"/>
        <v>16035149.84</v>
      </c>
      <c r="F43" s="16">
        <f t="shared" si="9"/>
        <v>11869942.01</v>
      </c>
      <c r="G43" s="17">
        <f t="shared" si="9"/>
        <v>12151613.15</v>
      </c>
    </row>
    <row r="44" spans="1:7" x14ac:dyDescent="0.2">
      <c r="A44" s="18" t="s">
        <v>41</v>
      </c>
      <c r="B44" s="15">
        <f t="shared" ref="B44:G44" si="10">SUM(B45:B47)</f>
        <v>9811534.2300000004</v>
      </c>
      <c r="C44" s="16">
        <f t="shared" si="10"/>
        <v>10069071.26</v>
      </c>
      <c r="D44" s="16">
        <f t="shared" si="10"/>
        <v>10389367.57</v>
      </c>
      <c r="E44" s="16">
        <f t="shared" si="10"/>
        <v>10705722.359999999</v>
      </c>
      <c r="F44" s="16">
        <f t="shared" si="10"/>
        <v>10776075.98</v>
      </c>
      <c r="G44" s="17">
        <f t="shared" si="10"/>
        <v>11043029.800000001</v>
      </c>
    </row>
    <row r="45" spans="1:7" x14ac:dyDescent="0.2">
      <c r="A45" s="19" t="s">
        <v>42</v>
      </c>
      <c r="B45" s="15">
        <v>3582283</v>
      </c>
      <c r="C45" s="16">
        <v>3679579</v>
      </c>
      <c r="D45" s="16">
        <v>3816016</v>
      </c>
      <c r="E45" s="16">
        <v>3934515</v>
      </c>
      <c r="F45" s="16">
        <v>4052838</v>
      </c>
      <c r="G45" s="17">
        <v>4174411</v>
      </c>
    </row>
    <row r="46" spans="1:7" x14ac:dyDescent="0.2">
      <c r="A46" s="19" t="s">
        <v>43</v>
      </c>
      <c r="B46" s="15">
        <v>6014784.2300000004</v>
      </c>
      <c r="C46" s="16">
        <v>6170516.2599999998</v>
      </c>
      <c r="D46" s="16">
        <v>6349867.5700000003</v>
      </c>
      <c r="E46" s="16">
        <v>6543883.3600000003</v>
      </c>
      <c r="F46" s="16">
        <v>6492119.9800000004</v>
      </c>
      <c r="G46" s="17">
        <v>6633629.7999999998</v>
      </c>
    </row>
    <row r="47" spans="1:7" x14ac:dyDescent="0.2">
      <c r="A47" s="19" t="s">
        <v>44</v>
      </c>
      <c r="B47" s="15">
        <v>214467</v>
      </c>
      <c r="C47" s="16">
        <v>218976</v>
      </c>
      <c r="D47" s="16">
        <v>223484</v>
      </c>
      <c r="E47" s="16">
        <v>227324</v>
      </c>
      <c r="F47" s="16">
        <v>231118</v>
      </c>
      <c r="G47" s="17">
        <v>234989</v>
      </c>
    </row>
    <row r="48" spans="1:7" x14ac:dyDescent="0.2">
      <c r="A48" s="18" t="s">
        <v>45</v>
      </c>
      <c r="B48" s="15">
        <v>1033730.33</v>
      </c>
      <c r="C48" s="16">
        <v>1047364.94</v>
      </c>
      <c r="D48" s="16">
        <v>1061262.24</v>
      </c>
      <c r="E48" s="16">
        <v>5325427.4800000004</v>
      </c>
      <c r="F48" s="16">
        <v>1089866.03</v>
      </c>
      <c r="G48" s="17">
        <v>1104583.3500000001</v>
      </c>
    </row>
    <row r="49" spans="1:7" x14ac:dyDescent="0.2">
      <c r="A49" s="18" t="s">
        <v>46</v>
      </c>
      <c r="B49" s="15">
        <v>4000</v>
      </c>
      <c r="C49" s="16">
        <v>4000</v>
      </c>
      <c r="D49" s="16">
        <v>4000</v>
      </c>
      <c r="E49" s="16">
        <v>4000</v>
      </c>
      <c r="F49" s="16">
        <v>4000</v>
      </c>
      <c r="G49" s="17">
        <v>4000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7">
        <v>0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10779116.720000001</v>
      </c>
      <c r="C167" s="31">
        <f t="shared" si="35"/>
        <v>11048731.039999999</v>
      </c>
      <c r="D167" s="31">
        <f t="shared" si="35"/>
        <v>11381131.130000001</v>
      </c>
      <c r="E167" s="31">
        <f t="shared" si="35"/>
        <v>15959711.01</v>
      </c>
      <c r="F167" s="31">
        <f t="shared" si="35"/>
        <v>11795020.810000001</v>
      </c>
      <c r="G167" s="32">
        <f t="shared" si="35"/>
        <v>12075276.85</v>
      </c>
    </row>
    <row r="168" spans="1:7" x14ac:dyDescent="0.2">
      <c r="A168" s="33" t="s">
        <v>112</v>
      </c>
      <c r="B168" s="15">
        <f t="shared" ref="B168:G168" si="36">B104-B73</f>
        <v>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10779116.720000001</v>
      </c>
      <c r="C169" s="12">
        <f t="shared" si="37"/>
        <v>11048731.039999999</v>
      </c>
      <c r="D169" s="12">
        <f t="shared" si="37"/>
        <v>11381131.130000001</v>
      </c>
      <c r="E169" s="12">
        <f t="shared" si="37"/>
        <v>15959711.01</v>
      </c>
      <c r="F169" s="12">
        <f t="shared" si="37"/>
        <v>11795020.810000001</v>
      </c>
      <c r="G169" s="13">
        <f t="shared" si="37"/>
        <v>12075276.85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10779116.720000001</v>
      </c>
      <c r="C171" s="22">
        <f t="shared" si="39"/>
        <v>11048731.039999999</v>
      </c>
      <c r="D171" s="22">
        <f t="shared" si="39"/>
        <v>11381131.130000001</v>
      </c>
      <c r="E171" s="22">
        <f t="shared" si="39"/>
        <v>15959711.01</v>
      </c>
      <c r="F171" s="22">
        <f t="shared" si="39"/>
        <v>11795020.810000001</v>
      </c>
      <c r="G171" s="23">
        <f t="shared" si="39"/>
        <v>12075276.85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134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1073574.26</v>
      </c>
      <c r="C5" s="8">
        <f t="shared" si="0"/>
        <v>1117921.43</v>
      </c>
      <c r="D5" s="8">
        <f t="shared" si="0"/>
        <v>1151459.07</v>
      </c>
      <c r="E5" s="8">
        <f t="shared" si="0"/>
        <v>1174488.25</v>
      </c>
      <c r="F5" s="8">
        <f t="shared" si="0"/>
        <v>1197978.02</v>
      </c>
      <c r="G5" s="9">
        <f t="shared" si="0"/>
        <v>1221937.58</v>
      </c>
    </row>
    <row r="6" spans="1:7" x14ac:dyDescent="0.2">
      <c r="A6" s="10" t="s">
        <v>5</v>
      </c>
      <c r="B6" s="11">
        <f t="shared" ref="B6:G6" si="1">B7+B8+B16+B17+B29</f>
        <v>1073574.26</v>
      </c>
      <c r="C6" s="12">
        <f t="shared" si="1"/>
        <v>1117921.43</v>
      </c>
      <c r="D6" s="12">
        <f t="shared" si="1"/>
        <v>1151459.07</v>
      </c>
      <c r="E6" s="12">
        <f t="shared" si="1"/>
        <v>1174488.25</v>
      </c>
      <c r="F6" s="12">
        <f t="shared" si="1"/>
        <v>1197978.02</v>
      </c>
      <c r="G6" s="13">
        <f t="shared" si="1"/>
        <v>1221937.58</v>
      </c>
    </row>
    <row r="7" spans="1:7" x14ac:dyDescent="0.2">
      <c r="A7" s="14" t="s">
        <v>6</v>
      </c>
      <c r="B7" s="15">
        <v>1073574.26</v>
      </c>
      <c r="C7" s="16">
        <v>1117921.43</v>
      </c>
      <c r="D7" s="16">
        <v>1151459.07</v>
      </c>
      <c r="E7" s="16">
        <v>1174488.25</v>
      </c>
      <c r="F7" s="16">
        <v>1197978.02</v>
      </c>
      <c r="G7" s="17">
        <v>1221937.58</v>
      </c>
    </row>
    <row r="8" spans="1:7" x14ac:dyDescent="0.2">
      <c r="A8" s="14" t="s">
        <v>7</v>
      </c>
      <c r="B8" s="15">
        <f t="shared" ref="B8:G8" si="2">SUM(B9:B15)</f>
        <v>0</v>
      </c>
      <c r="C8" s="16">
        <f t="shared" si="2"/>
        <v>0</v>
      </c>
      <c r="D8" s="16">
        <f t="shared" si="2"/>
        <v>0</v>
      </c>
      <c r="E8" s="16">
        <f t="shared" si="2"/>
        <v>0</v>
      </c>
      <c r="F8" s="16">
        <f t="shared" si="2"/>
        <v>0</v>
      </c>
      <c r="G8" s="17">
        <f t="shared" si="2"/>
        <v>0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3200</v>
      </c>
      <c r="C38" s="8">
        <f t="shared" si="6"/>
        <v>3000</v>
      </c>
      <c r="D38" s="8">
        <f t="shared" si="6"/>
        <v>3000</v>
      </c>
      <c r="E38" s="8">
        <f t="shared" si="6"/>
        <v>3000</v>
      </c>
      <c r="F38" s="8">
        <f t="shared" si="6"/>
        <v>3000</v>
      </c>
      <c r="G38" s="9">
        <f t="shared" si="6"/>
        <v>3000</v>
      </c>
    </row>
    <row r="39" spans="1:7" x14ac:dyDescent="0.2">
      <c r="A39" s="10" t="s">
        <v>36</v>
      </c>
      <c r="B39" s="11">
        <f t="shared" ref="B39:G39" si="7">B40+B43+B50+B67+B68</f>
        <v>3200</v>
      </c>
      <c r="C39" s="12">
        <f t="shared" si="7"/>
        <v>3000</v>
      </c>
      <c r="D39" s="12">
        <f t="shared" si="7"/>
        <v>3000</v>
      </c>
      <c r="E39" s="12">
        <f t="shared" si="7"/>
        <v>3000</v>
      </c>
      <c r="F39" s="12">
        <f t="shared" si="7"/>
        <v>3000</v>
      </c>
      <c r="G39" s="13">
        <f t="shared" si="7"/>
        <v>3000</v>
      </c>
    </row>
    <row r="40" spans="1:7" x14ac:dyDescent="0.2">
      <c r="A40" s="14" t="s">
        <v>37</v>
      </c>
      <c r="B40" s="15">
        <f t="shared" ref="B40:G40" si="8">SUM(B41:B42)</f>
        <v>3200</v>
      </c>
      <c r="C40" s="16">
        <f t="shared" si="8"/>
        <v>3000</v>
      </c>
      <c r="D40" s="16">
        <f t="shared" si="8"/>
        <v>3000</v>
      </c>
      <c r="E40" s="16">
        <f t="shared" si="8"/>
        <v>3000</v>
      </c>
      <c r="F40" s="16">
        <f t="shared" si="8"/>
        <v>3000</v>
      </c>
      <c r="G40" s="17">
        <f t="shared" si="8"/>
        <v>3000</v>
      </c>
    </row>
    <row r="41" spans="1:7" x14ac:dyDescent="0.2">
      <c r="A41" s="18" t="s">
        <v>38</v>
      </c>
      <c r="B41" s="15">
        <v>3000</v>
      </c>
      <c r="C41" s="16">
        <v>3000</v>
      </c>
      <c r="D41" s="16">
        <v>3000</v>
      </c>
      <c r="E41" s="16">
        <v>3000</v>
      </c>
      <c r="F41" s="16">
        <v>3000</v>
      </c>
      <c r="G41" s="17">
        <v>3000</v>
      </c>
    </row>
    <row r="42" spans="1:7" x14ac:dyDescent="0.2">
      <c r="A42" s="18" t="s">
        <v>39</v>
      </c>
      <c r="B42" s="15">
        <v>200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7">
        <v>0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11570</v>
      </c>
      <c r="C73" s="8">
        <f t="shared" si="15"/>
        <v>12032.8</v>
      </c>
      <c r="D73" s="8">
        <f t="shared" si="15"/>
        <v>12393.78</v>
      </c>
      <c r="E73" s="8">
        <f t="shared" si="15"/>
        <v>12641.66</v>
      </c>
      <c r="F73" s="8">
        <f t="shared" si="15"/>
        <v>12894.49</v>
      </c>
      <c r="G73" s="9">
        <f t="shared" si="15"/>
        <v>13152.38</v>
      </c>
    </row>
    <row r="74" spans="1:7" x14ac:dyDescent="0.2">
      <c r="A74" s="10" t="s">
        <v>64</v>
      </c>
      <c r="B74" s="11">
        <f t="shared" ref="B74:G74" si="16">SUM(B75:B78)</f>
        <v>11570</v>
      </c>
      <c r="C74" s="12">
        <f t="shared" si="16"/>
        <v>12032.8</v>
      </c>
      <c r="D74" s="12">
        <f t="shared" si="16"/>
        <v>12393.78</v>
      </c>
      <c r="E74" s="12">
        <f t="shared" si="16"/>
        <v>12641.66</v>
      </c>
      <c r="F74" s="12">
        <f t="shared" si="16"/>
        <v>12894.49</v>
      </c>
      <c r="G74" s="13">
        <f t="shared" si="16"/>
        <v>13152.38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11570</v>
      </c>
      <c r="C76" s="16">
        <v>12032.8</v>
      </c>
      <c r="D76" s="16">
        <v>12393.78</v>
      </c>
      <c r="E76" s="16">
        <v>12641.66</v>
      </c>
      <c r="F76" s="16">
        <v>12894.49</v>
      </c>
      <c r="G76" s="17">
        <v>13152.38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-1070374.26</v>
      </c>
      <c r="C167" s="31">
        <f t="shared" si="35"/>
        <v>-1114921.43</v>
      </c>
      <c r="D167" s="31">
        <f t="shared" si="35"/>
        <v>-1148459.07</v>
      </c>
      <c r="E167" s="31">
        <f t="shared" si="35"/>
        <v>-1171488.25</v>
      </c>
      <c r="F167" s="31">
        <f t="shared" si="35"/>
        <v>-1194978.02</v>
      </c>
      <c r="G167" s="32">
        <f t="shared" si="35"/>
        <v>-1218937.58</v>
      </c>
    </row>
    <row r="168" spans="1:7" x14ac:dyDescent="0.2">
      <c r="A168" s="33" t="s">
        <v>112</v>
      </c>
      <c r="B168" s="15">
        <f t="shared" ref="B168:G168" si="36">B104-B73</f>
        <v>-11570</v>
      </c>
      <c r="C168" s="16">
        <f t="shared" si="36"/>
        <v>-12032.8</v>
      </c>
      <c r="D168" s="16">
        <f t="shared" si="36"/>
        <v>-12393.78</v>
      </c>
      <c r="E168" s="16">
        <f t="shared" si="36"/>
        <v>-12641.66</v>
      </c>
      <c r="F168" s="16">
        <f t="shared" si="36"/>
        <v>-12894.49</v>
      </c>
      <c r="G168" s="17">
        <f t="shared" si="36"/>
        <v>-13152.38</v>
      </c>
    </row>
    <row r="169" spans="1:7" x14ac:dyDescent="0.2">
      <c r="A169" s="10" t="s">
        <v>113</v>
      </c>
      <c r="B169" s="11">
        <f t="shared" ref="B169:G169" si="37">B167+B168</f>
        <v>-1081944.26</v>
      </c>
      <c r="C169" s="12">
        <f t="shared" si="37"/>
        <v>-1126954.23</v>
      </c>
      <c r="D169" s="12">
        <f t="shared" si="37"/>
        <v>-1160852.8500000001</v>
      </c>
      <c r="E169" s="12">
        <f t="shared" si="37"/>
        <v>-1184129.9099999999</v>
      </c>
      <c r="F169" s="12">
        <f t="shared" si="37"/>
        <v>-1207872.51</v>
      </c>
      <c r="G169" s="13">
        <f t="shared" si="37"/>
        <v>-1232089.96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-1081944.26</v>
      </c>
      <c r="C171" s="22">
        <f t="shared" si="39"/>
        <v>-1126954.23</v>
      </c>
      <c r="D171" s="22">
        <f t="shared" si="39"/>
        <v>-1160852.8500000001</v>
      </c>
      <c r="E171" s="22">
        <f t="shared" si="39"/>
        <v>-1184129.9099999999</v>
      </c>
      <c r="F171" s="22">
        <f t="shared" si="39"/>
        <v>-1207872.51</v>
      </c>
      <c r="G171" s="23">
        <f t="shared" si="39"/>
        <v>-1232089.96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171"/>
  <sheetViews>
    <sheetView topLeftCell="A102"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135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0</v>
      </c>
      <c r="C5" s="8">
        <f t="shared" si="0"/>
        <v>0</v>
      </c>
      <c r="D5" s="8">
        <f t="shared" si="0"/>
        <v>0</v>
      </c>
      <c r="E5" s="8">
        <f t="shared" si="0"/>
        <v>0</v>
      </c>
      <c r="F5" s="8">
        <f t="shared" si="0"/>
        <v>0</v>
      </c>
      <c r="G5" s="9">
        <f t="shared" si="0"/>
        <v>0</v>
      </c>
    </row>
    <row r="6" spans="1:7" x14ac:dyDescent="0.2">
      <c r="A6" s="10" t="s">
        <v>5</v>
      </c>
      <c r="B6" s="11">
        <f t="shared" ref="B6:G6" si="1">B7+B8+B16+B17+B29</f>
        <v>0</v>
      </c>
      <c r="C6" s="12">
        <f t="shared" si="1"/>
        <v>0</v>
      </c>
      <c r="D6" s="12">
        <f t="shared" si="1"/>
        <v>0</v>
      </c>
      <c r="E6" s="12">
        <f t="shared" si="1"/>
        <v>0</v>
      </c>
      <c r="F6" s="12">
        <f t="shared" si="1"/>
        <v>0</v>
      </c>
      <c r="G6" s="13">
        <f t="shared" si="1"/>
        <v>0</v>
      </c>
    </row>
    <row r="7" spans="1:7" x14ac:dyDescent="0.2">
      <c r="A7" s="14" t="s">
        <v>6</v>
      </c>
      <c r="B7" s="15">
        <v>0</v>
      </c>
      <c r="C7" s="16">
        <v>0</v>
      </c>
      <c r="D7" s="16">
        <v>0</v>
      </c>
      <c r="E7" s="16">
        <v>0</v>
      </c>
      <c r="F7" s="16">
        <v>0</v>
      </c>
      <c r="G7" s="17">
        <v>0</v>
      </c>
    </row>
    <row r="8" spans="1:7" x14ac:dyDescent="0.2">
      <c r="A8" s="14" t="s">
        <v>7</v>
      </c>
      <c r="B8" s="15">
        <f t="shared" ref="B8:G8" si="2">SUM(B9:B15)</f>
        <v>0</v>
      </c>
      <c r="C8" s="16">
        <f t="shared" si="2"/>
        <v>0</v>
      </c>
      <c r="D8" s="16">
        <f t="shared" si="2"/>
        <v>0</v>
      </c>
      <c r="E8" s="16">
        <f t="shared" si="2"/>
        <v>0</v>
      </c>
      <c r="F8" s="16">
        <f t="shared" si="2"/>
        <v>0</v>
      </c>
      <c r="G8" s="17">
        <f t="shared" si="2"/>
        <v>0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0</v>
      </c>
      <c r="C38" s="8">
        <f t="shared" si="6"/>
        <v>0</v>
      </c>
      <c r="D38" s="8">
        <f t="shared" si="6"/>
        <v>0</v>
      </c>
      <c r="E38" s="8">
        <f t="shared" si="6"/>
        <v>0</v>
      </c>
      <c r="F38" s="8">
        <f t="shared" si="6"/>
        <v>0</v>
      </c>
      <c r="G38" s="9">
        <f t="shared" si="6"/>
        <v>0</v>
      </c>
    </row>
    <row r="39" spans="1:7" x14ac:dyDescent="0.2">
      <c r="A39" s="10" t="s">
        <v>36</v>
      </c>
      <c r="B39" s="11">
        <f t="shared" ref="B39:G39" si="7">B40+B43+B50+B67+B68</f>
        <v>0</v>
      </c>
      <c r="C39" s="12">
        <f t="shared" si="7"/>
        <v>0</v>
      </c>
      <c r="D39" s="12">
        <f t="shared" si="7"/>
        <v>0</v>
      </c>
      <c r="E39" s="12">
        <f t="shared" si="7"/>
        <v>0</v>
      </c>
      <c r="F39" s="12">
        <f t="shared" si="7"/>
        <v>0</v>
      </c>
      <c r="G39" s="13">
        <f t="shared" si="7"/>
        <v>0</v>
      </c>
    </row>
    <row r="40" spans="1:7" x14ac:dyDescent="0.2">
      <c r="A40" s="14" t="s">
        <v>37</v>
      </c>
      <c r="B40" s="15">
        <f t="shared" ref="B40:G40" si="8">SUM(B41:B42)</f>
        <v>0</v>
      </c>
      <c r="C40" s="16">
        <f t="shared" si="8"/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7">
        <f t="shared" si="8"/>
        <v>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7">
        <v>0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240000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240000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240000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240000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0</v>
      </c>
      <c r="C167" s="31">
        <f t="shared" si="35"/>
        <v>0</v>
      </c>
      <c r="D167" s="31">
        <f t="shared" si="35"/>
        <v>0</v>
      </c>
      <c r="E167" s="31">
        <f t="shared" si="35"/>
        <v>0</v>
      </c>
      <c r="F167" s="31">
        <f t="shared" si="35"/>
        <v>0</v>
      </c>
      <c r="G167" s="32">
        <f t="shared" si="35"/>
        <v>0</v>
      </c>
    </row>
    <row r="168" spans="1:7" x14ac:dyDescent="0.2">
      <c r="A168" s="33" t="s">
        <v>112</v>
      </c>
      <c r="B168" s="15">
        <f t="shared" ref="B168:G168" si="36">B104-B73</f>
        <v>240000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240000</v>
      </c>
      <c r="C169" s="12">
        <f t="shared" si="37"/>
        <v>0</v>
      </c>
      <c r="D169" s="12">
        <f t="shared" si="37"/>
        <v>0</v>
      </c>
      <c r="E169" s="12">
        <f t="shared" si="37"/>
        <v>0</v>
      </c>
      <c r="F169" s="12">
        <f t="shared" si="37"/>
        <v>0</v>
      </c>
      <c r="G169" s="13">
        <f t="shared" si="37"/>
        <v>0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240000</v>
      </c>
      <c r="C171" s="22">
        <f t="shared" si="39"/>
        <v>0</v>
      </c>
      <c r="D171" s="22">
        <f t="shared" si="39"/>
        <v>0</v>
      </c>
      <c r="E171" s="22">
        <f t="shared" si="39"/>
        <v>0</v>
      </c>
      <c r="F171" s="22">
        <f t="shared" si="39"/>
        <v>0</v>
      </c>
      <c r="G171" s="23">
        <f t="shared" si="39"/>
        <v>0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171"/>
  <sheetViews>
    <sheetView topLeftCell="A33"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136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0</v>
      </c>
      <c r="C5" s="8">
        <f t="shared" si="0"/>
        <v>0</v>
      </c>
      <c r="D5" s="8">
        <f t="shared" si="0"/>
        <v>0</v>
      </c>
      <c r="E5" s="8">
        <f t="shared" si="0"/>
        <v>0</v>
      </c>
      <c r="F5" s="8">
        <f t="shared" si="0"/>
        <v>0</v>
      </c>
      <c r="G5" s="9">
        <f t="shared" si="0"/>
        <v>0</v>
      </c>
    </row>
    <row r="6" spans="1:7" x14ac:dyDescent="0.2">
      <c r="A6" s="10" t="s">
        <v>5</v>
      </c>
      <c r="B6" s="11">
        <f t="shared" ref="B6:G6" si="1">B7+B8+B16+B17+B29</f>
        <v>0</v>
      </c>
      <c r="C6" s="12">
        <f t="shared" si="1"/>
        <v>0</v>
      </c>
      <c r="D6" s="12">
        <f t="shared" si="1"/>
        <v>0</v>
      </c>
      <c r="E6" s="12">
        <f t="shared" si="1"/>
        <v>0</v>
      </c>
      <c r="F6" s="12">
        <f t="shared" si="1"/>
        <v>0</v>
      </c>
      <c r="G6" s="13">
        <f t="shared" si="1"/>
        <v>0</v>
      </c>
    </row>
    <row r="7" spans="1:7" x14ac:dyDescent="0.2">
      <c r="A7" s="14" t="s">
        <v>6</v>
      </c>
      <c r="B7" s="15">
        <v>0</v>
      </c>
      <c r="C7" s="16">
        <v>0</v>
      </c>
      <c r="D7" s="16">
        <v>0</v>
      </c>
      <c r="E7" s="16">
        <v>0</v>
      </c>
      <c r="F7" s="16">
        <v>0</v>
      </c>
      <c r="G7" s="17">
        <v>0</v>
      </c>
    </row>
    <row r="8" spans="1:7" x14ac:dyDescent="0.2">
      <c r="A8" s="14" t="s">
        <v>7</v>
      </c>
      <c r="B8" s="15">
        <f t="shared" ref="B8:G8" si="2">SUM(B9:B15)</f>
        <v>0</v>
      </c>
      <c r="C8" s="16">
        <f t="shared" si="2"/>
        <v>0</v>
      </c>
      <c r="D8" s="16">
        <f t="shared" si="2"/>
        <v>0</v>
      </c>
      <c r="E8" s="16">
        <f t="shared" si="2"/>
        <v>0</v>
      </c>
      <c r="F8" s="16">
        <f t="shared" si="2"/>
        <v>0</v>
      </c>
      <c r="G8" s="17">
        <f t="shared" si="2"/>
        <v>0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70000</v>
      </c>
      <c r="C38" s="8">
        <f t="shared" si="6"/>
        <v>70000</v>
      </c>
      <c r="D38" s="8">
        <f t="shared" si="6"/>
        <v>70000</v>
      </c>
      <c r="E38" s="8">
        <f t="shared" si="6"/>
        <v>70000</v>
      </c>
      <c r="F38" s="8">
        <f t="shared" si="6"/>
        <v>70000</v>
      </c>
      <c r="G38" s="9">
        <f t="shared" si="6"/>
        <v>70000</v>
      </c>
    </row>
    <row r="39" spans="1:7" x14ac:dyDescent="0.2">
      <c r="A39" s="10" t="s">
        <v>36</v>
      </c>
      <c r="B39" s="11">
        <f t="shared" ref="B39:G39" si="7">B40+B43+B50+B67+B68</f>
        <v>70000</v>
      </c>
      <c r="C39" s="12">
        <f t="shared" si="7"/>
        <v>70000</v>
      </c>
      <c r="D39" s="12">
        <f t="shared" si="7"/>
        <v>70000</v>
      </c>
      <c r="E39" s="12">
        <f t="shared" si="7"/>
        <v>70000</v>
      </c>
      <c r="F39" s="12">
        <f t="shared" si="7"/>
        <v>70000</v>
      </c>
      <c r="G39" s="13">
        <f t="shared" si="7"/>
        <v>70000</v>
      </c>
    </row>
    <row r="40" spans="1:7" x14ac:dyDescent="0.2">
      <c r="A40" s="14" t="s">
        <v>37</v>
      </c>
      <c r="B40" s="15">
        <f t="shared" ref="B40:G40" si="8">SUM(B41:B42)</f>
        <v>0</v>
      </c>
      <c r="C40" s="16">
        <f t="shared" si="8"/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7">
        <f t="shared" si="8"/>
        <v>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70000</v>
      </c>
      <c r="C68" s="16">
        <v>70000</v>
      </c>
      <c r="D68" s="16">
        <v>70000</v>
      </c>
      <c r="E68" s="16">
        <v>70000</v>
      </c>
      <c r="F68" s="16">
        <v>70000</v>
      </c>
      <c r="G68" s="17">
        <v>70000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70000</v>
      </c>
      <c r="C167" s="31">
        <f t="shared" si="35"/>
        <v>70000</v>
      </c>
      <c r="D167" s="31">
        <f t="shared" si="35"/>
        <v>70000</v>
      </c>
      <c r="E167" s="31">
        <f t="shared" si="35"/>
        <v>70000</v>
      </c>
      <c r="F167" s="31">
        <f t="shared" si="35"/>
        <v>70000</v>
      </c>
      <c r="G167" s="32">
        <f t="shared" si="35"/>
        <v>70000</v>
      </c>
    </row>
    <row r="168" spans="1:7" x14ac:dyDescent="0.2">
      <c r="A168" s="33" t="s">
        <v>112</v>
      </c>
      <c r="B168" s="15">
        <f t="shared" ref="B168:G168" si="36">B104-B73</f>
        <v>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70000</v>
      </c>
      <c r="C169" s="12">
        <f t="shared" si="37"/>
        <v>70000</v>
      </c>
      <c r="D169" s="12">
        <f t="shared" si="37"/>
        <v>70000</v>
      </c>
      <c r="E169" s="12">
        <f t="shared" si="37"/>
        <v>70000</v>
      </c>
      <c r="F169" s="12">
        <f t="shared" si="37"/>
        <v>70000</v>
      </c>
      <c r="G169" s="13">
        <f t="shared" si="37"/>
        <v>70000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70000</v>
      </c>
      <c r="C171" s="22">
        <f t="shared" si="39"/>
        <v>70000</v>
      </c>
      <c r="D171" s="22">
        <f t="shared" si="39"/>
        <v>70000</v>
      </c>
      <c r="E171" s="22">
        <f t="shared" si="39"/>
        <v>70000</v>
      </c>
      <c r="F171" s="22">
        <f t="shared" si="39"/>
        <v>70000</v>
      </c>
      <c r="G171" s="23">
        <f t="shared" si="39"/>
        <v>70000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137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111100</v>
      </c>
      <c r="C5" s="8">
        <f t="shared" si="0"/>
        <v>111100</v>
      </c>
      <c r="D5" s="8">
        <f t="shared" si="0"/>
        <v>111100</v>
      </c>
      <c r="E5" s="8">
        <f t="shared" si="0"/>
        <v>111100</v>
      </c>
      <c r="F5" s="8">
        <f t="shared" si="0"/>
        <v>111100</v>
      </c>
      <c r="G5" s="9">
        <f t="shared" si="0"/>
        <v>111100</v>
      </c>
    </row>
    <row r="6" spans="1:7" x14ac:dyDescent="0.2">
      <c r="A6" s="10" t="s">
        <v>5</v>
      </c>
      <c r="B6" s="11">
        <f t="shared" ref="B6:G6" si="1">B7+B8+B16+B17+B29</f>
        <v>111100</v>
      </c>
      <c r="C6" s="12">
        <f t="shared" si="1"/>
        <v>111100</v>
      </c>
      <c r="D6" s="12">
        <f t="shared" si="1"/>
        <v>111100</v>
      </c>
      <c r="E6" s="12">
        <f t="shared" si="1"/>
        <v>111100</v>
      </c>
      <c r="F6" s="12">
        <f t="shared" si="1"/>
        <v>111100</v>
      </c>
      <c r="G6" s="13">
        <f t="shared" si="1"/>
        <v>111100</v>
      </c>
    </row>
    <row r="7" spans="1:7" x14ac:dyDescent="0.2">
      <c r="A7" s="14" t="s">
        <v>6</v>
      </c>
      <c r="B7" s="15">
        <v>107000</v>
      </c>
      <c r="C7" s="16">
        <v>107000</v>
      </c>
      <c r="D7" s="16">
        <v>107000</v>
      </c>
      <c r="E7" s="16">
        <v>107000</v>
      </c>
      <c r="F7" s="16">
        <v>107000</v>
      </c>
      <c r="G7" s="17">
        <v>107000</v>
      </c>
    </row>
    <row r="8" spans="1:7" x14ac:dyDescent="0.2">
      <c r="A8" s="14" t="s">
        <v>7</v>
      </c>
      <c r="B8" s="15">
        <f t="shared" ref="B8:G8" si="2">SUM(B9:B15)</f>
        <v>0</v>
      </c>
      <c r="C8" s="16">
        <f t="shared" si="2"/>
        <v>0</v>
      </c>
      <c r="D8" s="16">
        <f t="shared" si="2"/>
        <v>0</v>
      </c>
      <c r="E8" s="16">
        <f t="shared" si="2"/>
        <v>0</v>
      </c>
      <c r="F8" s="16">
        <f t="shared" si="2"/>
        <v>0</v>
      </c>
      <c r="G8" s="17">
        <f t="shared" si="2"/>
        <v>0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4000</v>
      </c>
      <c r="C17" s="16">
        <f t="shared" si="3"/>
        <v>4000</v>
      </c>
      <c r="D17" s="16">
        <f t="shared" si="3"/>
        <v>4000</v>
      </c>
      <c r="E17" s="16">
        <f t="shared" si="3"/>
        <v>4000</v>
      </c>
      <c r="F17" s="16">
        <f t="shared" si="3"/>
        <v>4000</v>
      </c>
      <c r="G17" s="17">
        <f t="shared" si="3"/>
        <v>4000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4000</v>
      </c>
      <c r="C28" s="16">
        <v>4000</v>
      </c>
      <c r="D28" s="16">
        <v>4000</v>
      </c>
      <c r="E28" s="16">
        <v>4000</v>
      </c>
      <c r="F28" s="16">
        <v>4000</v>
      </c>
      <c r="G28" s="17">
        <v>4000</v>
      </c>
    </row>
    <row r="29" spans="1:7" x14ac:dyDescent="0.2">
      <c r="A29" s="14" t="s">
        <v>28</v>
      </c>
      <c r="B29" s="15">
        <v>100</v>
      </c>
      <c r="C29" s="16">
        <v>100</v>
      </c>
      <c r="D29" s="16">
        <v>100</v>
      </c>
      <c r="E29" s="16">
        <v>100</v>
      </c>
      <c r="F29" s="16">
        <v>100</v>
      </c>
      <c r="G29" s="17">
        <v>100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0</v>
      </c>
      <c r="C38" s="8">
        <f t="shared" si="6"/>
        <v>0</v>
      </c>
      <c r="D38" s="8">
        <f t="shared" si="6"/>
        <v>0</v>
      </c>
      <c r="E38" s="8">
        <f t="shared" si="6"/>
        <v>0</v>
      </c>
      <c r="F38" s="8">
        <f t="shared" si="6"/>
        <v>0</v>
      </c>
      <c r="G38" s="9">
        <f t="shared" si="6"/>
        <v>0</v>
      </c>
    </row>
    <row r="39" spans="1:7" x14ac:dyDescent="0.2">
      <c r="A39" s="10" t="s">
        <v>36</v>
      </c>
      <c r="B39" s="11">
        <f t="shared" ref="B39:G39" si="7">B40+B43+B50+B67+B68</f>
        <v>0</v>
      </c>
      <c r="C39" s="12">
        <f t="shared" si="7"/>
        <v>0</v>
      </c>
      <c r="D39" s="12">
        <f t="shared" si="7"/>
        <v>0</v>
      </c>
      <c r="E39" s="12">
        <f t="shared" si="7"/>
        <v>0</v>
      </c>
      <c r="F39" s="12">
        <f t="shared" si="7"/>
        <v>0</v>
      </c>
      <c r="G39" s="13">
        <f t="shared" si="7"/>
        <v>0</v>
      </c>
    </row>
    <row r="40" spans="1:7" x14ac:dyDescent="0.2">
      <c r="A40" s="14" t="s">
        <v>37</v>
      </c>
      <c r="B40" s="15">
        <f t="shared" ref="B40:G40" si="8">SUM(B41:B42)</f>
        <v>0</v>
      </c>
      <c r="C40" s="16">
        <f t="shared" si="8"/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7">
        <f t="shared" si="8"/>
        <v>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7">
        <v>0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-111100</v>
      </c>
      <c r="C167" s="31">
        <f t="shared" si="35"/>
        <v>-111100</v>
      </c>
      <c r="D167" s="31">
        <f t="shared" si="35"/>
        <v>-111100</v>
      </c>
      <c r="E167" s="31">
        <f t="shared" si="35"/>
        <v>-111100</v>
      </c>
      <c r="F167" s="31">
        <f t="shared" si="35"/>
        <v>-111100</v>
      </c>
      <c r="G167" s="32">
        <f t="shared" si="35"/>
        <v>-111100</v>
      </c>
    </row>
    <row r="168" spans="1:7" x14ac:dyDescent="0.2">
      <c r="A168" s="33" t="s">
        <v>112</v>
      </c>
      <c r="B168" s="15">
        <f t="shared" ref="B168:G168" si="36">B104-B73</f>
        <v>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-111100</v>
      </c>
      <c r="C169" s="12">
        <f t="shared" si="37"/>
        <v>-111100</v>
      </c>
      <c r="D169" s="12">
        <f t="shared" si="37"/>
        <v>-111100</v>
      </c>
      <c r="E169" s="12">
        <f t="shared" si="37"/>
        <v>-111100</v>
      </c>
      <c r="F169" s="12">
        <f t="shared" si="37"/>
        <v>-111100</v>
      </c>
      <c r="G169" s="13">
        <f t="shared" si="37"/>
        <v>-111100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-111100</v>
      </c>
      <c r="C171" s="22">
        <f t="shared" si="39"/>
        <v>-111100</v>
      </c>
      <c r="D171" s="22">
        <f t="shared" si="39"/>
        <v>-111100</v>
      </c>
      <c r="E171" s="22">
        <f t="shared" si="39"/>
        <v>-111100</v>
      </c>
      <c r="F171" s="22">
        <f t="shared" si="39"/>
        <v>-111100</v>
      </c>
      <c r="G171" s="23">
        <f t="shared" si="39"/>
        <v>-111100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138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116100</v>
      </c>
      <c r="C5" s="8">
        <f t="shared" si="0"/>
        <v>107150</v>
      </c>
      <c r="D5" s="8">
        <f t="shared" si="0"/>
        <v>107150</v>
      </c>
      <c r="E5" s="8">
        <f t="shared" si="0"/>
        <v>107150</v>
      </c>
      <c r="F5" s="8">
        <f t="shared" si="0"/>
        <v>107150</v>
      </c>
      <c r="G5" s="9">
        <f t="shared" si="0"/>
        <v>107150</v>
      </c>
    </row>
    <row r="6" spans="1:7" x14ac:dyDescent="0.2">
      <c r="A6" s="10" t="s">
        <v>5</v>
      </c>
      <c r="B6" s="11">
        <f t="shared" ref="B6:G6" si="1">B7+B8+B16+B17+B29</f>
        <v>116100</v>
      </c>
      <c r="C6" s="12">
        <f t="shared" si="1"/>
        <v>107150</v>
      </c>
      <c r="D6" s="12">
        <f t="shared" si="1"/>
        <v>107150</v>
      </c>
      <c r="E6" s="12">
        <f t="shared" si="1"/>
        <v>107150</v>
      </c>
      <c r="F6" s="12">
        <f t="shared" si="1"/>
        <v>107150</v>
      </c>
      <c r="G6" s="13">
        <f t="shared" si="1"/>
        <v>107150</v>
      </c>
    </row>
    <row r="7" spans="1:7" x14ac:dyDescent="0.2">
      <c r="A7" s="14" t="s">
        <v>6</v>
      </c>
      <c r="B7" s="15">
        <v>106000</v>
      </c>
      <c r="C7" s="16">
        <v>106000</v>
      </c>
      <c r="D7" s="16">
        <v>106000</v>
      </c>
      <c r="E7" s="16">
        <v>106000</v>
      </c>
      <c r="F7" s="16">
        <v>106000</v>
      </c>
      <c r="G7" s="17">
        <v>106000</v>
      </c>
    </row>
    <row r="8" spans="1:7" x14ac:dyDescent="0.2">
      <c r="A8" s="14" t="s">
        <v>7</v>
      </c>
      <c r="B8" s="15">
        <f t="shared" ref="B8:G8" si="2">SUM(B9:B15)</f>
        <v>0</v>
      </c>
      <c r="C8" s="16">
        <f t="shared" si="2"/>
        <v>0</v>
      </c>
      <c r="D8" s="16">
        <f t="shared" si="2"/>
        <v>0</v>
      </c>
      <c r="E8" s="16">
        <f t="shared" si="2"/>
        <v>0</v>
      </c>
      <c r="F8" s="16">
        <f t="shared" si="2"/>
        <v>0</v>
      </c>
      <c r="G8" s="17">
        <f t="shared" si="2"/>
        <v>0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10100</v>
      </c>
      <c r="C17" s="16">
        <f t="shared" si="3"/>
        <v>1150</v>
      </c>
      <c r="D17" s="16">
        <f t="shared" si="3"/>
        <v>1150</v>
      </c>
      <c r="E17" s="16">
        <f t="shared" si="3"/>
        <v>1150</v>
      </c>
      <c r="F17" s="16">
        <f t="shared" si="3"/>
        <v>1150</v>
      </c>
      <c r="G17" s="17">
        <f t="shared" si="3"/>
        <v>1150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10100</v>
      </c>
      <c r="C28" s="16">
        <v>1150</v>
      </c>
      <c r="D28" s="16">
        <v>1150</v>
      </c>
      <c r="E28" s="16">
        <v>1150</v>
      </c>
      <c r="F28" s="16">
        <v>1150</v>
      </c>
      <c r="G28" s="17">
        <v>1150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0</v>
      </c>
      <c r="C38" s="8">
        <f t="shared" si="6"/>
        <v>0</v>
      </c>
      <c r="D38" s="8">
        <f t="shared" si="6"/>
        <v>0</v>
      </c>
      <c r="E38" s="8">
        <f t="shared" si="6"/>
        <v>0</v>
      </c>
      <c r="F38" s="8">
        <f t="shared" si="6"/>
        <v>0</v>
      </c>
      <c r="G38" s="9">
        <f t="shared" si="6"/>
        <v>0</v>
      </c>
    </row>
    <row r="39" spans="1:7" x14ac:dyDescent="0.2">
      <c r="A39" s="10" t="s">
        <v>36</v>
      </c>
      <c r="B39" s="11">
        <f t="shared" ref="B39:G39" si="7">B40+B43+B50+B67+B68</f>
        <v>0</v>
      </c>
      <c r="C39" s="12">
        <f t="shared" si="7"/>
        <v>0</v>
      </c>
      <c r="D39" s="12">
        <f t="shared" si="7"/>
        <v>0</v>
      </c>
      <c r="E39" s="12">
        <f t="shared" si="7"/>
        <v>0</v>
      </c>
      <c r="F39" s="12">
        <f t="shared" si="7"/>
        <v>0</v>
      </c>
      <c r="G39" s="13">
        <f t="shared" si="7"/>
        <v>0</v>
      </c>
    </row>
    <row r="40" spans="1:7" x14ac:dyDescent="0.2">
      <c r="A40" s="14" t="s">
        <v>37</v>
      </c>
      <c r="B40" s="15">
        <f t="shared" ref="B40:G40" si="8">SUM(B41:B42)</f>
        <v>0</v>
      </c>
      <c r="C40" s="16">
        <f t="shared" si="8"/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7">
        <f t="shared" si="8"/>
        <v>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7">
        <v>0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-116100</v>
      </c>
      <c r="C167" s="31">
        <f t="shared" si="35"/>
        <v>-107150</v>
      </c>
      <c r="D167" s="31">
        <f t="shared" si="35"/>
        <v>-107150</v>
      </c>
      <c r="E167" s="31">
        <f t="shared" si="35"/>
        <v>-107150</v>
      </c>
      <c r="F167" s="31">
        <f t="shared" si="35"/>
        <v>-107150</v>
      </c>
      <c r="G167" s="32">
        <f t="shared" si="35"/>
        <v>-107150</v>
      </c>
    </row>
    <row r="168" spans="1:7" x14ac:dyDescent="0.2">
      <c r="A168" s="33" t="s">
        <v>112</v>
      </c>
      <c r="B168" s="15">
        <f t="shared" ref="B168:G168" si="36">B104-B73</f>
        <v>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-116100</v>
      </c>
      <c r="C169" s="12">
        <f t="shared" si="37"/>
        <v>-107150</v>
      </c>
      <c r="D169" s="12">
        <f t="shared" si="37"/>
        <v>-107150</v>
      </c>
      <c r="E169" s="12">
        <f t="shared" si="37"/>
        <v>-107150</v>
      </c>
      <c r="F169" s="12">
        <f t="shared" si="37"/>
        <v>-107150</v>
      </c>
      <c r="G169" s="13">
        <f t="shared" si="37"/>
        <v>-107150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-116100</v>
      </c>
      <c r="C171" s="22">
        <f t="shared" si="39"/>
        <v>-107150</v>
      </c>
      <c r="D171" s="22">
        <f t="shared" si="39"/>
        <v>-107150</v>
      </c>
      <c r="E171" s="22">
        <f t="shared" si="39"/>
        <v>-107150</v>
      </c>
      <c r="F171" s="22">
        <f t="shared" si="39"/>
        <v>-107150</v>
      </c>
      <c r="G171" s="23">
        <f t="shared" si="39"/>
        <v>-107150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139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435500</v>
      </c>
      <c r="C5" s="8">
        <f t="shared" si="0"/>
        <v>441500</v>
      </c>
      <c r="D5" s="8">
        <f t="shared" si="0"/>
        <v>397000</v>
      </c>
      <c r="E5" s="8">
        <f t="shared" si="0"/>
        <v>389000</v>
      </c>
      <c r="F5" s="8">
        <f t="shared" si="0"/>
        <v>395000</v>
      </c>
      <c r="G5" s="9">
        <f t="shared" si="0"/>
        <v>403000</v>
      </c>
    </row>
    <row r="6" spans="1:7" x14ac:dyDescent="0.2">
      <c r="A6" s="10" t="s">
        <v>5</v>
      </c>
      <c r="B6" s="11">
        <f t="shared" ref="B6:G6" si="1">B7+B8+B16+B17+B29</f>
        <v>435500</v>
      </c>
      <c r="C6" s="12">
        <f t="shared" si="1"/>
        <v>441500</v>
      </c>
      <c r="D6" s="12">
        <f t="shared" si="1"/>
        <v>397000</v>
      </c>
      <c r="E6" s="12">
        <f t="shared" si="1"/>
        <v>389000</v>
      </c>
      <c r="F6" s="12">
        <f t="shared" si="1"/>
        <v>395000</v>
      </c>
      <c r="G6" s="13">
        <f t="shared" si="1"/>
        <v>403000</v>
      </c>
    </row>
    <row r="7" spans="1:7" x14ac:dyDescent="0.2">
      <c r="A7" s="14" t="s">
        <v>6</v>
      </c>
      <c r="B7" s="15">
        <v>435500</v>
      </c>
      <c r="C7" s="16">
        <v>441500</v>
      </c>
      <c r="D7" s="16">
        <v>397000</v>
      </c>
      <c r="E7" s="16">
        <v>389000</v>
      </c>
      <c r="F7" s="16">
        <v>395000</v>
      </c>
      <c r="G7" s="17">
        <v>403000</v>
      </c>
    </row>
    <row r="8" spans="1:7" x14ac:dyDescent="0.2">
      <c r="A8" s="14" t="s">
        <v>7</v>
      </c>
      <c r="B8" s="15">
        <f t="shared" ref="B8:G8" si="2">SUM(B9:B15)</f>
        <v>0</v>
      </c>
      <c r="C8" s="16">
        <f t="shared" si="2"/>
        <v>0</v>
      </c>
      <c r="D8" s="16">
        <f t="shared" si="2"/>
        <v>0</v>
      </c>
      <c r="E8" s="16">
        <f t="shared" si="2"/>
        <v>0</v>
      </c>
      <c r="F8" s="16">
        <f t="shared" si="2"/>
        <v>0</v>
      </c>
      <c r="G8" s="17">
        <f t="shared" si="2"/>
        <v>0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750</v>
      </c>
      <c r="C38" s="8">
        <f t="shared" si="6"/>
        <v>750</v>
      </c>
      <c r="D38" s="8">
        <f t="shared" si="6"/>
        <v>750</v>
      </c>
      <c r="E38" s="8">
        <f t="shared" si="6"/>
        <v>750</v>
      </c>
      <c r="F38" s="8">
        <f t="shared" si="6"/>
        <v>750</v>
      </c>
      <c r="G38" s="9">
        <f t="shared" si="6"/>
        <v>750</v>
      </c>
    </row>
    <row r="39" spans="1:7" x14ac:dyDescent="0.2">
      <c r="A39" s="10" t="s">
        <v>36</v>
      </c>
      <c r="B39" s="11">
        <f t="shared" ref="B39:G39" si="7">B40+B43+B50+B67+B68</f>
        <v>750</v>
      </c>
      <c r="C39" s="12">
        <f t="shared" si="7"/>
        <v>750</v>
      </c>
      <c r="D39" s="12">
        <f t="shared" si="7"/>
        <v>750</v>
      </c>
      <c r="E39" s="12">
        <f t="shared" si="7"/>
        <v>750</v>
      </c>
      <c r="F39" s="12">
        <f t="shared" si="7"/>
        <v>750</v>
      </c>
      <c r="G39" s="13">
        <f t="shared" si="7"/>
        <v>750</v>
      </c>
    </row>
    <row r="40" spans="1:7" x14ac:dyDescent="0.2">
      <c r="A40" s="14" t="s">
        <v>37</v>
      </c>
      <c r="B40" s="15">
        <f t="shared" ref="B40:G40" si="8">SUM(B41:B42)</f>
        <v>0</v>
      </c>
      <c r="C40" s="16">
        <f t="shared" si="8"/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7">
        <f t="shared" si="8"/>
        <v>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750</v>
      </c>
      <c r="C50" s="16">
        <f t="shared" si="11"/>
        <v>750</v>
      </c>
      <c r="D50" s="16">
        <f t="shared" si="11"/>
        <v>750</v>
      </c>
      <c r="E50" s="16">
        <f t="shared" si="11"/>
        <v>750</v>
      </c>
      <c r="F50" s="16">
        <f t="shared" si="11"/>
        <v>750</v>
      </c>
      <c r="G50" s="17">
        <f t="shared" si="11"/>
        <v>750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750</v>
      </c>
      <c r="C60" s="16">
        <f t="shared" si="14"/>
        <v>750</v>
      </c>
      <c r="D60" s="16">
        <f t="shared" si="14"/>
        <v>750</v>
      </c>
      <c r="E60" s="16">
        <f t="shared" si="14"/>
        <v>750</v>
      </c>
      <c r="F60" s="16">
        <f t="shared" si="14"/>
        <v>750</v>
      </c>
      <c r="G60" s="17">
        <f t="shared" si="14"/>
        <v>750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750</v>
      </c>
      <c r="C62" s="16">
        <v>750</v>
      </c>
      <c r="D62" s="16">
        <v>750</v>
      </c>
      <c r="E62" s="16">
        <v>750</v>
      </c>
      <c r="F62" s="16">
        <v>750</v>
      </c>
      <c r="G62" s="17">
        <v>750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7">
        <v>0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-434750</v>
      </c>
      <c r="C167" s="31">
        <f t="shared" si="35"/>
        <v>-440750</v>
      </c>
      <c r="D167" s="31">
        <f t="shared" si="35"/>
        <v>-396250</v>
      </c>
      <c r="E167" s="31">
        <f t="shared" si="35"/>
        <v>-388250</v>
      </c>
      <c r="F167" s="31">
        <f t="shared" si="35"/>
        <v>-394250</v>
      </c>
      <c r="G167" s="32">
        <f t="shared" si="35"/>
        <v>-402250</v>
      </c>
    </row>
    <row r="168" spans="1:7" x14ac:dyDescent="0.2">
      <c r="A168" s="33" t="s">
        <v>112</v>
      </c>
      <c r="B168" s="15">
        <f t="shared" ref="B168:G168" si="36">B104-B73</f>
        <v>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-434750</v>
      </c>
      <c r="C169" s="12">
        <f t="shared" si="37"/>
        <v>-440750</v>
      </c>
      <c r="D169" s="12">
        <f t="shared" si="37"/>
        <v>-396250</v>
      </c>
      <c r="E169" s="12">
        <f t="shared" si="37"/>
        <v>-388250</v>
      </c>
      <c r="F169" s="12">
        <f t="shared" si="37"/>
        <v>-394250</v>
      </c>
      <c r="G169" s="13">
        <f t="shared" si="37"/>
        <v>-402250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-434750</v>
      </c>
      <c r="C171" s="22">
        <f t="shared" si="39"/>
        <v>-440750</v>
      </c>
      <c r="D171" s="22">
        <f t="shared" si="39"/>
        <v>-396250</v>
      </c>
      <c r="E171" s="22">
        <f t="shared" si="39"/>
        <v>-388250</v>
      </c>
      <c r="F171" s="22">
        <f t="shared" si="39"/>
        <v>-394250</v>
      </c>
      <c r="G171" s="23">
        <f t="shared" si="39"/>
        <v>-402250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140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9200</v>
      </c>
      <c r="C5" s="8">
        <f t="shared" si="0"/>
        <v>9200</v>
      </c>
      <c r="D5" s="8">
        <f t="shared" si="0"/>
        <v>9200</v>
      </c>
      <c r="E5" s="8">
        <f t="shared" si="0"/>
        <v>9200</v>
      </c>
      <c r="F5" s="8">
        <f t="shared" si="0"/>
        <v>9200</v>
      </c>
      <c r="G5" s="9">
        <f t="shared" si="0"/>
        <v>9200</v>
      </c>
    </row>
    <row r="6" spans="1:7" x14ac:dyDescent="0.2">
      <c r="A6" s="10" t="s">
        <v>5</v>
      </c>
      <c r="B6" s="11">
        <f t="shared" ref="B6:G6" si="1">B7+B8+B16+B17+B29</f>
        <v>9200</v>
      </c>
      <c r="C6" s="12">
        <f t="shared" si="1"/>
        <v>9200</v>
      </c>
      <c r="D6" s="12">
        <f t="shared" si="1"/>
        <v>9200</v>
      </c>
      <c r="E6" s="12">
        <f t="shared" si="1"/>
        <v>9200</v>
      </c>
      <c r="F6" s="12">
        <f t="shared" si="1"/>
        <v>9200</v>
      </c>
      <c r="G6" s="13">
        <f t="shared" si="1"/>
        <v>9200</v>
      </c>
    </row>
    <row r="7" spans="1:7" x14ac:dyDescent="0.2">
      <c r="A7" s="14" t="s">
        <v>6</v>
      </c>
      <c r="B7" s="15">
        <v>9200</v>
      </c>
      <c r="C7" s="16">
        <v>9200</v>
      </c>
      <c r="D7" s="16">
        <v>9200</v>
      </c>
      <c r="E7" s="16">
        <v>9200</v>
      </c>
      <c r="F7" s="16">
        <v>9200</v>
      </c>
      <c r="G7" s="17">
        <v>9200</v>
      </c>
    </row>
    <row r="8" spans="1:7" x14ac:dyDescent="0.2">
      <c r="A8" s="14" t="s">
        <v>7</v>
      </c>
      <c r="B8" s="15">
        <f t="shared" ref="B8:G8" si="2">SUM(B9:B15)</f>
        <v>0</v>
      </c>
      <c r="C8" s="16">
        <f t="shared" si="2"/>
        <v>0</v>
      </c>
      <c r="D8" s="16">
        <f t="shared" si="2"/>
        <v>0</v>
      </c>
      <c r="E8" s="16">
        <f t="shared" si="2"/>
        <v>0</v>
      </c>
      <c r="F8" s="16">
        <f t="shared" si="2"/>
        <v>0</v>
      </c>
      <c r="G8" s="17">
        <f t="shared" si="2"/>
        <v>0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9200</v>
      </c>
      <c r="C38" s="8">
        <f t="shared" si="6"/>
        <v>9200</v>
      </c>
      <c r="D38" s="8">
        <f t="shared" si="6"/>
        <v>9200</v>
      </c>
      <c r="E38" s="8">
        <f t="shared" si="6"/>
        <v>9200</v>
      </c>
      <c r="F38" s="8">
        <f t="shared" si="6"/>
        <v>9200</v>
      </c>
      <c r="G38" s="9">
        <f t="shared" si="6"/>
        <v>9200</v>
      </c>
    </row>
    <row r="39" spans="1:7" x14ac:dyDescent="0.2">
      <c r="A39" s="10" t="s">
        <v>36</v>
      </c>
      <c r="B39" s="11">
        <f t="shared" ref="B39:G39" si="7">B40+B43+B50+B67+B68</f>
        <v>9200</v>
      </c>
      <c r="C39" s="12">
        <f t="shared" si="7"/>
        <v>9200</v>
      </c>
      <c r="D39" s="12">
        <f t="shared" si="7"/>
        <v>9200</v>
      </c>
      <c r="E39" s="12">
        <f t="shared" si="7"/>
        <v>9200</v>
      </c>
      <c r="F39" s="12">
        <f t="shared" si="7"/>
        <v>9200</v>
      </c>
      <c r="G39" s="13">
        <f t="shared" si="7"/>
        <v>9200</v>
      </c>
    </row>
    <row r="40" spans="1:7" x14ac:dyDescent="0.2">
      <c r="A40" s="14" t="s">
        <v>37</v>
      </c>
      <c r="B40" s="15">
        <f t="shared" ref="B40:G40" si="8">SUM(B41:B42)</f>
        <v>0</v>
      </c>
      <c r="C40" s="16">
        <f t="shared" si="8"/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7">
        <f t="shared" si="8"/>
        <v>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9200</v>
      </c>
      <c r="C50" s="16">
        <f t="shared" si="11"/>
        <v>9200</v>
      </c>
      <c r="D50" s="16">
        <f t="shared" si="11"/>
        <v>9200</v>
      </c>
      <c r="E50" s="16">
        <f t="shared" si="11"/>
        <v>9200</v>
      </c>
      <c r="F50" s="16">
        <f t="shared" si="11"/>
        <v>9200</v>
      </c>
      <c r="G50" s="17">
        <f t="shared" si="11"/>
        <v>9200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9200</v>
      </c>
      <c r="C60" s="16">
        <f t="shared" si="14"/>
        <v>9200</v>
      </c>
      <c r="D60" s="16">
        <f t="shared" si="14"/>
        <v>9200</v>
      </c>
      <c r="E60" s="16">
        <f t="shared" si="14"/>
        <v>9200</v>
      </c>
      <c r="F60" s="16">
        <f t="shared" si="14"/>
        <v>9200</v>
      </c>
      <c r="G60" s="17">
        <f t="shared" si="14"/>
        <v>9200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9200</v>
      </c>
      <c r="C62" s="16">
        <v>9200</v>
      </c>
      <c r="D62" s="16">
        <v>9200</v>
      </c>
      <c r="E62" s="16">
        <v>9200</v>
      </c>
      <c r="F62" s="16">
        <v>9200</v>
      </c>
      <c r="G62" s="17">
        <v>9200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7">
        <v>0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0</v>
      </c>
      <c r="C167" s="31">
        <f t="shared" si="35"/>
        <v>0</v>
      </c>
      <c r="D167" s="31">
        <f t="shared" si="35"/>
        <v>0</v>
      </c>
      <c r="E167" s="31">
        <f t="shared" si="35"/>
        <v>0</v>
      </c>
      <c r="F167" s="31">
        <f t="shared" si="35"/>
        <v>0</v>
      </c>
      <c r="G167" s="32">
        <f t="shared" si="35"/>
        <v>0</v>
      </c>
    </row>
    <row r="168" spans="1:7" x14ac:dyDescent="0.2">
      <c r="A168" s="33" t="s">
        <v>112</v>
      </c>
      <c r="B168" s="15">
        <f t="shared" ref="B168:G168" si="36">B104-B73</f>
        <v>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0</v>
      </c>
      <c r="C169" s="12">
        <f t="shared" si="37"/>
        <v>0</v>
      </c>
      <c r="D169" s="12">
        <f t="shared" si="37"/>
        <v>0</v>
      </c>
      <c r="E169" s="12">
        <f t="shared" si="37"/>
        <v>0</v>
      </c>
      <c r="F169" s="12">
        <f t="shared" si="37"/>
        <v>0</v>
      </c>
      <c r="G169" s="13">
        <f t="shared" si="37"/>
        <v>0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0</v>
      </c>
      <c r="C171" s="22">
        <f t="shared" si="39"/>
        <v>0</v>
      </c>
      <c r="D171" s="22">
        <f t="shared" si="39"/>
        <v>0</v>
      </c>
      <c r="E171" s="22">
        <f t="shared" si="39"/>
        <v>0</v>
      </c>
      <c r="F171" s="22">
        <f t="shared" si="39"/>
        <v>0</v>
      </c>
      <c r="G171" s="23">
        <f t="shared" si="39"/>
        <v>0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141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6300</v>
      </c>
      <c r="C5" s="8">
        <f t="shared" si="0"/>
        <v>6500</v>
      </c>
      <c r="D5" s="8">
        <f t="shared" si="0"/>
        <v>6700</v>
      </c>
      <c r="E5" s="8">
        <f t="shared" si="0"/>
        <v>6900</v>
      </c>
      <c r="F5" s="8">
        <f t="shared" si="0"/>
        <v>7100</v>
      </c>
      <c r="G5" s="9">
        <f t="shared" si="0"/>
        <v>7300</v>
      </c>
    </row>
    <row r="6" spans="1:7" x14ac:dyDescent="0.2">
      <c r="A6" s="10" t="s">
        <v>5</v>
      </c>
      <c r="B6" s="11">
        <f t="shared" ref="B6:G6" si="1">B7+B8+B16+B17+B29</f>
        <v>6300</v>
      </c>
      <c r="C6" s="12">
        <f t="shared" si="1"/>
        <v>6500</v>
      </c>
      <c r="D6" s="12">
        <f t="shared" si="1"/>
        <v>6700</v>
      </c>
      <c r="E6" s="12">
        <f t="shared" si="1"/>
        <v>6900</v>
      </c>
      <c r="F6" s="12">
        <f t="shared" si="1"/>
        <v>7100</v>
      </c>
      <c r="G6" s="13">
        <f t="shared" si="1"/>
        <v>7300</v>
      </c>
    </row>
    <row r="7" spans="1:7" x14ac:dyDescent="0.2">
      <c r="A7" s="14" t="s">
        <v>6</v>
      </c>
      <c r="B7" s="15">
        <v>0</v>
      </c>
      <c r="C7" s="16">
        <v>0</v>
      </c>
      <c r="D7" s="16">
        <v>0</v>
      </c>
      <c r="E7" s="16">
        <v>0</v>
      </c>
      <c r="F7" s="16">
        <v>0</v>
      </c>
      <c r="G7" s="17">
        <v>0</v>
      </c>
    </row>
    <row r="8" spans="1:7" x14ac:dyDescent="0.2">
      <c r="A8" s="14" t="s">
        <v>7</v>
      </c>
      <c r="B8" s="15">
        <f t="shared" ref="B8:G8" si="2">SUM(B9:B15)</f>
        <v>0</v>
      </c>
      <c r="C8" s="16">
        <f t="shared" si="2"/>
        <v>0</v>
      </c>
      <c r="D8" s="16">
        <f t="shared" si="2"/>
        <v>0</v>
      </c>
      <c r="E8" s="16">
        <f t="shared" si="2"/>
        <v>0</v>
      </c>
      <c r="F8" s="16">
        <f t="shared" si="2"/>
        <v>0</v>
      </c>
      <c r="G8" s="17">
        <f t="shared" si="2"/>
        <v>0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6300</v>
      </c>
      <c r="C17" s="16">
        <f t="shared" si="3"/>
        <v>6500</v>
      </c>
      <c r="D17" s="16">
        <f t="shared" si="3"/>
        <v>6700</v>
      </c>
      <c r="E17" s="16">
        <f t="shared" si="3"/>
        <v>6900</v>
      </c>
      <c r="F17" s="16">
        <f t="shared" si="3"/>
        <v>7100</v>
      </c>
      <c r="G17" s="17">
        <f t="shared" si="3"/>
        <v>7300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6300</v>
      </c>
      <c r="C28" s="16">
        <v>6500</v>
      </c>
      <c r="D28" s="16">
        <v>6700</v>
      </c>
      <c r="E28" s="16">
        <v>6900</v>
      </c>
      <c r="F28" s="16">
        <v>7100</v>
      </c>
      <c r="G28" s="17">
        <v>7300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18750</v>
      </c>
      <c r="C38" s="8">
        <f t="shared" si="6"/>
        <v>0</v>
      </c>
      <c r="D38" s="8">
        <f t="shared" si="6"/>
        <v>18750</v>
      </c>
      <c r="E38" s="8">
        <f t="shared" si="6"/>
        <v>0</v>
      </c>
      <c r="F38" s="8">
        <f t="shared" si="6"/>
        <v>0</v>
      </c>
      <c r="G38" s="9">
        <f t="shared" si="6"/>
        <v>0</v>
      </c>
    </row>
    <row r="39" spans="1:7" x14ac:dyDescent="0.2">
      <c r="A39" s="10" t="s">
        <v>36</v>
      </c>
      <c r="B39" s="11">
        <f t="shared" ref="B39:G39" si="7">B40+B43+B50+B67+B68</f>
        <v>18750</v>
      </c>
      <c r="C39" s="12">
        <f t="shared" si="7"/>
        <v>0</v>
      </c>
      <c r="D39" s="12">
        <f t="shared" si="7"/>
        <v>18750</v>
      </c>
      <c r="E39" s="12">
        <f t="shared" si="7"/>
        <v>0</v>
      </c>
      <c r="F39" s="12">
        <f t="shared" si="7"/>
        <v>0</v>
      </c>
      <c r="G39" s="13">
        <f t="shared" si="7"/>
        <v>0</v>
      </c>
    </row>
    <row r="40" spans="1:7" x14ac:dyDescent="0.2">
      <c r="A40" s="14" t="s">
        <v>37</v>
      </c>
      <c r="B40" s="15">
        <f t="shared" ref="B40:G40" si="8">SUM(B41:B42)</f>
        <v>0</v>
      </c>
      <c r="C40" s="16">
        <f t="shared" si="8"/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7">
        <f t="shared" si="8"/>
        <v>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18750</v>
      </c>
      <c r="C50" s="16">
        <f t="shared" si="11"/>
        <v>0</v>
      </c>
      <c r="D50" s="16">
        <f t="shared" si="11"/>
        <v>18750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18750</v>
      </c>
      <c r="C60" s="16">
        <f t="shared" si="14"/>
        <v>0</v>
      </c>
      <c r="D60" s="16">
        <f t="shared" si="14"/>
        <v>18750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18750</v>
      </c>
      <c r="C62" s="16">
        <v>0</v>
      </c>
      <c r="D62" s="16">
        <v>18750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7">
        <v>0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12450</v>
      </c>
      <c r="C167" s="31">
        <f t="shared" si="35"/>
        <v>-6500</v>
      </c>
      <c r="D167" s="31">
        <f t="shared" si="35"/>
        <v>12050</v>
      </c>
      <c r="E167" s="31">
        <f t="shared" si="35"/>
        <v>-6900</v>
      </c>
      <c r="F167" s="31">
        <f t="shared" si="35"/>
        <v>-7100</v>
      </c>
      <c r="G167" s="32">
        <f t="shared" si="35"/>
        <v>-7300</v>
      </c>
    </row>
    <row r="168" spans="1:7" x14ac:dyDescent="0.2">
      <c r="A168" s="33" t="s">
        <v>112</v>
      </c>
      <c r="B168" s="15">
        <f t="shared" ref="B168:G168" si="36">B104-B73</f>
        <v>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12450</v>
      </c>
      <c r="C169" s="12">
        <f t="shared" si="37"/>
        <v>-6500</v>
      </c>
      <c r="D169" s="12">
        <f t="shared" si="37"/>
        <v>12050</v>
      </c>
      <c r="E169" s="12">
        <f t="shared" si="37"/>
        <v>-6900</v>
      </c>
      <c r="F169" s="12">
        <f t="shared" si="37"/>
        <v>-7100</v>
      </c>
      <c r="G169" s="13">
        <f t="shared" si="37"/>
        <v>-7300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12450</v>
      </c>
      <c r="C171" s="22">
        <f t="shared" si="39"/>
        <v>-6500</v>
      </c>
      <c r="D171" s="22">
        <f t="shared" si="39"/>
        <v>12050</v>
      </c>
      <c r="E171" s="22">
        <f t="shared" si="39"/>
        <v>-6900</v>
      </c>
      <c r="F171" s="22">
        <f t="shared" si="39"/>
        <v>-7100</v>
      </c>
      <c r="G171" s="23">
        <f t="shared" si="39"/>
        <v>-7300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171"/>
  <sheetViews>
    <sheetView topLeftCell="A18"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142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0</v>
      </c>
      <c r="C5" s="8">
        <f t="shared" si="0"/>
        <v>0</v>
      </c>
      <c r="D5" s="8">
        <f t="shared" si="0"/>
        <v>0</v>
      </c>
      <c r="E5" s="8">
        <f t="shared" si="0"/>
        <v>0</v>
      </c>
      <c r="F5" s="8">
        <f t="shared" si="0"/>
        <v>0</v>
      </c>
      <c r="G5" s="9">
        <f t="shared" si="0"/>
        <v>0</v>
      </c>
    </row>
    <row r="6" spans="1:7" x14ac:dyDescent="0.2">
      <c r="A6" s="10" t="s">
        <v>5</v>
      </c>
      <c r="B6" s="11">
        <f t="shared" ref="B6:G6" si="1">B7+B8+B16+B17+B29</f>
        <v>0</v>
      </c>
      <c r="C6" s="12">
        <f t="shared" si="1"/>
        <v>0</v>
      </c>
      <c r="D6" s="12">
        <f t="shared" si="1"/>
        <v>0</v>
      </c>
      <c r="E6" s="12">
        <f t="shared" si="1"/>
        <v>0</v>
      </c>
      <c r="F6" s="12">
        <f t="shared" si="1"/>
        <v>0</v>
      </c>
      <c r="G6" s="13">
        <f t="shared" si="1"/>
        <v>0</v>
      </c>
    </row>
    <row r="7" spans="1:7" x14ac:dyDescent="0.2">
      <c r="A7" s="14" t="s">
        <v>6</v>
      </c>
      <c r="B7" s="15">
        <v>0</v>
      </c>
      <c r="C7" s="16">
        <v>0</v>
      </c>
      <c r="D7" s="16">
        <v>0</v>
      </c>
      <c r="E7" s="16">
        <v>0</v>
      </c>
      <c r="F7" s="16">
        <v>0</v>
      </c>
      <c r="G7" s="17">
        <v>0</v>
      </c>
    </row>
    <row r="8" spans="1:7" x14ac:dyDescent="0.2">
      <c r="A8" s="14" t="s">
        <v>7</v>
      </c>
      <c r="B8" s="15">
        <f t="shared" ref="B8:G8" si="2">SUM(B9:B15)</f>
        <v>0</v>
      </c>
      <c r="C8" s="16">
        <f t="shared" si="2"/>
        <v>0</v>
      </c>
      <c r="D8" s="16">
        <f t="shared" si="2"/>
        <v>0</v>
      </c>
      <c r="E8" s="16">
        <f t="shared" si="2"/>
        <v>0</v>
      </c>
      <c r="F8" s="16">
        <f t="shared" si="2"/>
        <v>0</v>
      </c>
      <c r="G8" s="17">
        <f t="shared" si="2"/>
        <v>0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15000</v>
      </c>
      <c r="C38" s="8">
        <f t="shared" si="6"/>
        <v>0</v>
      </c>
      <c r="D38" s="8">
        <f t="shared" si="6"/>
        <v>0</v>
      </c>
      <c r="E38" s="8">
        <f t="shared" si="6"/>
        <v>0</v>
      </c>
      <c r="F38" s="8">
        <f t="shared" si="6"/>
        <v>0</v>
      </c>
      <c r="G38" s="9">
        <f t="shared" si="6"/>
        <v>0</v>
      </c>
    </row>
    <row r="39" spans="1:7" x14ac:dyDescent="0.2">
      <c r="A39" s="10" t="s">
        <v>36</v>
      </c>
      <c r="B39" s="11">
        <f t="shared" ref="B39:G39" si="7">B40+B43+B50+B67+B68</f>
        <v>15000</v>
      </c>
      <c r="C39" s="12">
        <f t="shared" si="7"/>
        <v>0</v>
      </c>
      <c r="D39" s="12">
        <f t="shared" si="7"/>
        <v>0</v>
      </c>
      <c r="E39" s="12">
        <f t="shared" si="7"/>
        <v>0</v>
      </c>
      <c r="F39" s="12">
        <f t="shared" si="7"/>
        <v>0</v>
      </c>
      <c r="G39" s="13">
        <f t="shared" si="7"/>
        <v>0</v>
      </c>
    </row>
    <row r="40" spans="1:7" x14ac:dyDescent="0.2">
      <c r="A40" s="14" t="s">
        <v>37</v>
      </c>
      <c r="B40" s="15">
        <f t="shared" ref="B40:G40" si="8">SUM(B41:B42)</f>
        <v>0</v>
      </c>
      <c r="C40" s="16">
        <f t="shared" si="8"/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7">
        <f t="shared" si="8"/>
        <v>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15000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15000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15000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7">
        <v>0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15000</v>
      </c>
      <c r="C167" s="31">
        <f t="shared" si="35"/>
        <v>0</v>
      </c>
      <c r="D167" s="31">
        <f t="shared" si="35"/>
        <v>0</v>
      </c>
      <c r="E167" s="31">
        <f t="shared" si="35"/>
        <v>0</v>
      </c>
      <c r="F167" s="31">
        <f t="shared" si="35"/>
        <v>0</v>
      </c>
      <c r="G167" s="32">
        <f t="shared" si="35"/>
        <v>0</v>
      </c>
    </row>
    <row r="168" spans="1:7" x14ac:dyDescent="0.2">
      <c r="A168" s="33" t="s">
        <v>112</v>
      </c>
      <c r="B168" s="15">
        <f t="shared" ref="B168:G168" si="36">B104-B73</f>
        <v>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15000</v>
      </c>
      <c r="C169" s="12">
        <f t="shared" si="37"/>
        <v>0</v>
      </c>
      <c r="D169" s="12">
        <f t="shared" si="37"/>
        <v>0</v>
      </c>
      <c r="E169" s="12">
        <f t="shared" si="37"/>
        <v>0</v>
      </c>
      <c r="F169" s="12">
        <f t="shared" si="37"/>
        <v>0</v>
      </c>
      <c r="G169" s="13">
        <f t="shared" si="37"/>
        <v>0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15000</v>
      </c>
      <c r="C171" s="22">
        <f t="shared" si="39"/>
        <v>0</v>
      </c>
      <c r="D171" s="22">
        <f t="shared" si="39"/>
        <v>0</v>
      </c>
      <c r="E171" s="22">
        <f t="shared" si="39"/>
        <v>0</v>
      </c>
      <c r="F171" s="22">
        <f t="shared" si="39"/>
        <v>0</v>
      </c>
      <c r="G171" s="23">
        <f t="shared" si="39"/>
        <v>0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143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0</v>
      </c>
      <c r="C5" s="8">
        <f t="shared" si="0"/>
        <v>0</v>
      </c>
      <c r="D5" s="8">
        <f t="shared" si="0"/>
        <v>0</v>
      </c>
      <c r="E5" s="8">
        <f t="shared" si="0"/>
        <v>0</v>
      </c>
      <c r="F5" s="8">
        <f t="shared" si="0"/>
        <v>0</v>
      </c>
      <c r="G5" s="9">
        <f t="shared" si="0"/>
        <v>0</v>
      </c>
    </row>
    <row r="6" spans="1:7" x14ac:dyDescent="0.2">
      <c r="A6" s="10" t="s">
        <v>5</v>
      </c>
      <c r="B6" s="11">
        <f t="shared" ref="B6:G6" si="1">B7+B8+B16+B17+B29</f>
        <v>0</v>
      </c>
      <c r="C6" s="12">
        <f t="shared" si="1"/>
        <v>0</v>
      </c>
      <c r="D6" s="12">
        <f t="shared" si="1"/>
        <v>0</v>
      </c>
      <c r="E6" s="12">
        <f t="shared" si="1"/>
        <v>0</v>
      </c>
      <c r="F6" s="12">
        <f t="shared" si="1"/>
        <v>0</v>
      </c>
      <c r="G6" s="13">
        <f t="shared" si="1"/>
        <v>0</v>
      </c>
    </row>
    <row r="7" spans="1:7" x14ac:dyDescent="0.2">
      <c r="A7" s="14" t="s">
        <v>6</v>
      </c>
      <c r="B7" s="15">
        <v>0</v>
      </c>
      <c r="C7" s="16">
        <v>0</v>
      </c>
      <c r="D7" s="16">
        <v>0</v>
      </c>
      <c r="E7" s="16">
        <v>0</v>
      </c>
      <c r="F7" s="16">
        <v>0</v>
      </c>
      <c r="G7" s="17">
        <v>0</v>
      </c>
    </row>
    <row r="8" spans="1:7" x14ac:dyDescent="0.2">
      <c r="A8" s="14" t="s">
        <v>7</v>
      </c>
      <c r="B8" s="15">
        <f t="shared" ref="B8:G8" si="2">SUM(B9:B15)</f>
        <v>0</v>
      </c>
      <c r="C8" s="16">
        <f t="shared" si="2"/>
        <v>0</v>
      </c>
      <c r="D8" s="16">
        <f t="shared" si="2"/>
        <v>0</v>
      </c>
      <c r="E8" s="16">
        <f t="shared" si="2"/>
        <v>0</v>
      </c>
      <c r="F8" s="16">
        <f t="shared" si="2"/>
        <v>0</v>
      </c>
      <c r="G8" s="17">
        <f t="shared" si="2"/>
        <v>0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0</v>
      </c>
      <c r="C38" s="8">
        <f t="shared" si="6"/>
        <v>0</v>
      </c>
      <c r="D38" s="8">
        <f t="shared" si="6"/>
        <v>0</v>
      </c>
      <c r="E38" s="8">
        <f t="shared" si="6"/>
        <v>0</v>
      </c>
      <c r="F38" s="8">
        <f t="shared" si="6"/>
        <v>0</v>
      </c>
      <c r="G38" s="9">
        <f t="shared" si="6"/>
        <v>0</v>
      </c>
    </row>
    <row r="39" spans="1:7" x14ac:dyDescent="0.2">
      <c r="A39" s="10" t="s">
        <v>36</v>
      </c>
      <c r="B39" s="11">
        <f t="shared" ref="B39:G39" si="7">B40+B43+B50+B67+B68</f>
        <v>0</v>
      </c>
      <c r="C39" s="12">
        <f t="shared" si="7"/>
        <v>0</v>
      </c>
      <c r="D39" s="12">
        <f t="shared" si="7"/>
        <v>0</v>
      </c>
      <c r="E39" s="12">
        <f t="shared" si="7"/>
        <v>0</v>
      </c>
      <c r="F39" s="12">
        <f t="shared" si="7"/>
        <v>0</v>
      </c>
      <c r="G39" s="13">
        <f t="shared" si="7"/>
        <v>0</v>
      </c>
    </row>
    <row r="40" spans="1:7" x14ac:dyDescent="0.2">
      <c r="A40" s="14" t="s">
        <v>37</v>
      </c>
      <c r="B40" s="15">
        <f t="shared" ref="B40:G40" si="8">SUM(B41:B42)</f>
        <v>0</v>
      </c>
      <c r="C40" s="16">
        <f t="shared" si="8"/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7">
        <f t="shared" si="8"/>
        <v>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7">
        <v>0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0</v>
      </c>
      <c r="C167" s="31">
        <f t="shared" si="35"/>
        <v>0</v>
      </c>
      <c r="D167" s="31">
        <f t="shared" si="35"/>
        <v>0</v>
      </c>
      <c r="E167" s="31">
        <f t="shared" si="35"/>
        <v>0</v>
      </c>
      <c r="F167" s="31">
        <f t="shared" si="35"/>
        <v>0</v>
      </c>
      <c r="G167" s="32">
        <f t="shared" si="35"/>
        <v>0</v>
      </c>
    </row>
    <row r="168" spans="1:7" x14ac:dyDescent="0.2">
      <c r="A168" s="33" t="s">
        <v>112</v>
      </c>
      <c r="B168" s="15">
        <f t="shared" ref="B168:G168" si="36">B104-B73</f>
        <v>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0</v>
      </c>
      <c r="C169" s="12">
        <f t="shared" si="37"/>
        <v>0</v>
      </c>
      <c r="D169" s="12">
        <f t="shared" si="37"/>
        <v>0</v>
      </c>
      <c r="E169" s="12">
        <f t="shared" si="37"/>
        <v>0</v>
      </c>
      <c r="F169" s="12">
        <f t="shared" si="37"/>
        <v>0</v>
      </c>
      <c r="G169" s="13">
        <f t="shared" si="37"/>
        <v>0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0</v>
      </c>
      <c r="C171" s="22">
        <f t="shared" si="39"/>
        <v>0</v>
      </c>
      <c r="D171" s="22">
        <f t="shared" si="39"/>
        <v>0</v>
      </c>
      <c r="E171" s="22">
        <f t="shared" si="39"/>
        <v>0</v>
      </c>
      <c r="F171" s="22">
        <f t="shared" si="39"/>
        <v>0</v>
      </c>
      <c r="G171" s="23">
        <f t="shared" si="39"/>
        <v>0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117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6580</v>
      </c>
      <c r="C5" s="8">
        <f t="shared" si="0"/>
        <v>6580</v>
      </c>
      <c r="D5" s="8">
        <f t="shared" si="0"/>
        <v>6580</v>
      </c>
      <c r="E5" s="8">
        <f t="shared" si="0"/>
        <v>6580</v>
      </c>
      <c r="F5" s="8">
        <f t="shared" si="0"/>
        <v>6580</v>
      </c>
      <c r="G5" s="9">
        <f t="shared" si="0"/>
        <v>6580</v>
      </c>
    </row>
    <row r="6" spans="1:7" x14ac:dyDescent="0.2">
      <c r="A6" s="10" t="s">
        <v>5</v>
      </c>
      <c r="B6" s="11">
        <f t="shared" ref="B6:G6" si="1">B7+B8+B16+B17+B29</f>
        <v>5580</v>
      </c>
      <c r="C6" s="12">
        <f t="shared" si="1"/>
        <v>5580</v>
      </c>
      <c r="D6" s="12">
        <f t="shared" si="1"/>
        <v>5580</v>
      </c>
      <c r="E6" s="12">
        <f t="shared" si="1"/>
        <v>5580</v>
      </c>
      <c r="F6" s="12">
        <f t="shared" si="1"/>
        <v>5580</v>
      </c>
      <c r="G6" s="13">
        <f t="shared" si="1"/>
        <v>5580</v>
      </c>
    </row>
    <row r="7" spans="1:7" x14ac:dyDescent="0.2">
      <c r="A7" s="14" t="s">
        <v>6</v>
      </c>
      <c r="B7" s="15">
        <v>0</v>
      </c>
      <c r="C7" s="16">
        <v>0</v>
      </c>
      <c r="D7" s="16">
        <v>0</v>
      </c>
      <c r="E7" s="16">
        <v>0</v>
      </c>
      <c r="F7" s="16">
        <v>0</v>
      </c>
      <c r="G7" s="17">
        <v>0</v>
      </c>
    </row>
    <row r="8" spans="1:7" x14ac:dyDescent="0.2">
      <c r="A8" s="14" t="s">
        <v>7</v>
      </c>
      <c r="B8" s="15">
        <f t="shared" ref="B8:G8" si="2">SUM(B9:B15)</f>
        <v>0</v>
      </c>
      <c r="C8" s="16">
        <f t="shared" si="2"/>
        <v>0</v>
      </c>
      <c r="D8" s="16">
        <f t="shared" si="2"/>
        <v>0</v>
      </c>
      <c r="E8" s="16">
        <f t="shared" si="2"/>
        <v>0</v>
      </c>
      <c r="F8" s="16">
        <f t="shared" si="2"/>
        <v>0</v>
      </c>
      <c r="G8" s="17">
        <f t="shared" si="2"/>
        <v>0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5580</v>
      </c>
      <c r="C29" s="16">
        <v>5580</v>
      </c>
      <c r="D29" s="16">
        <v>5580</v>
      </c>
      <c r="E29" s="16">
        <v>5580</v>
      </c>
      <c r="F29" s="16">
        <v>5580</v>
      </c>
      <c r="G29" s="17">
        <v>5580</v>
      </c>
    </row>
    <row r="30" spans="1:7" x14ac:dyDescent="0.2">
      <c r="A30" s="10" t="s">
        <v>29</v>
      </c>
      <c r="B30" s="11">
        <f t="shared" ref="B30:G30" si="4">B31+B34</f>
        <v>1000</v>
      </c>
      <c r="C30" s="12">
        <f t="shared" si="4"/>
        <v>1000</v>
      </c>
      <c r="D30" s="12">
        <f t="shared" si="4"/>
        <v>1000</v>
      </c>
      <c r="E30" s="12">
        <f t="shared" si="4"/>
        <v>1000</v>
      </c>
      <c r="F30" s="12">
        <f t="shared" si="4"/>
        <v>1000</v>
      </c>
      <c r="G30" s="13">
        <f t="shared" si="4"/>
        <v>1000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1000</v>
      </c>
      <c r="C34" s="16">
        <v>1000</v>
      </c>
      <c r="D34" s="16">
        <v>1000</v>
      </c>
      <c r="E34" s="16">
        <v>1000</v>
      </c>
      <c r="F34" s="16">
        <v>1000</v>
      </c>
      <c r="G34" s="17">
        <v>1000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42902</v>
      </c>
      <c r="C38" s="8">
        <f t="shared" si="6"/>
        <v>31909</v>
      </c>
      <c r="D38" s="8">
        <f t="shared" si="6"/>
        <v>27690</v>
      </c>
      <c r="E38" s="8">
        <f t="shared" si="6"/>
        <v>29164</v>
      </c>
      <c r="F38" s="8">
        <f t="shared" si="6"/>
        <v>29164</v>
      </c>
      <c r="G38" s="9">
        <f t="shared" si="6"/>
        <v>29164</v>
      </c>
    </row>
    <row r="39" spans="1:7" x14ac:dyDescent="0.2">
      <c r="A39" s="10" t="s">
        <v>36</v>
      </c>
      <c r="B39" s="11">
        <f t="shared" ref="B39:G39" si="7">B40+B43+B50+B67+B68</f>
        <v>0</v>
      </c>
      <c r="C39" s="12">
        <f t="shared" si="7"/>
        <v>0</v>
      </c>
      <c r="D39" s="12">
        <f t="shared" si="7"/>
        <v>0</v>
      </c>
      <c r="E39" s="12">
        <f t="shared" si="7"/>
        <v>0</v>
      </c>
      <c r="F39" s="12">
        <f t="shared" si="7"/>
        <v>0</v>
      </c>
      <c r="G39" s="13">
        <f t="shared" si="7"/>
        <v>0</v>
      </c>
    </row>
    <row r="40" spans="1:7" x14ac:dyDescent="0.2">
      <c r="A40" s="14" t="s">
        <v>37</v>
      </c>
      <c r="B40" s="15">
        <f t="shared" ref="B40:G40" si="8">SUM(B41:B42)</f>
        <v>0</v>
      </c>
      <c r="C40" s="16">
        <f t="shared" si="8"/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7">
        <f t="shared" si="8"/>
        <v>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7">
        <v>0</v>
      </c>
    </row>
    <row r="69" spans="1:7" x14ac:dyDescent="0.2">
      <c r="A69" s="10" t="s">
        <v>60</v>
      </c>
      <c r="B69" s="11">
        <v>42902</v>
      </c>
      <c r="C69" s="12">
        <v>31909</v>
      </c>
      <c r="D69" s="12">
        <v>27690</v>
      </c>
      <c r="E69" s="12">
        <v>29164</v>
      </c>
      <c r="F69" s="12">
        <v>29164</v>
      </c>
      <c r="G69" s="13">
        <v>29164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36322</v>
      </c>
      <c r="C167" s="31">
        <f t="shared" si="35"/>
        <v>25329</v>
      </c>
      <c r="D167" s="31">
        <f t="shared" si="35"/>
        <v>21110</v>
      </c>
      <c r="E167" s="31">
        <f t="shared" si="35"/>
        <v>22584</v>
      </c>
      <c r="F167" s="31">
        <f t="shared" si="35"/>
        <v>22584</v>
      </c>
      <c r="G167" s="32">
        <f t="shared" si="35"/>
        <v>22584</v>
      </c>
    </row>
    <row r="168" spans="1:7" x14ac:dyDescent="0.2">
      <c r="A168" s="33" t="s">
        <v>112</v>
      </c>
      <c r="B168" s="15">
        <f t="shared" ref="B168:G168" si="36">B104-B73</f>
        <v>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36322</v>
      </c>
      <c r="C169" s="12">
        <f t="shared" si="37"/>
        <v>25329</v>
      </c>
      <c r="D169" s="12">
        <f t="shared" si="37"/>
        <v>21110</v>
      </c>
      <c r="E169" s="12">
        <f t="shared" si="37"/>
        <v>22584</v>
      </c>
      <c r="F169" s="12">
        <f t="shared" si="37"/>
        <v>22584</v>
      </c>
      <c r="G169" s="13">
        <f t="shared" si="37"/>
        <v>22584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36322</v>
      </c>
      <c r="C171" s="22">
        <f t="shared" si="39"/>
        <v>25329</v>
      </c>
      <c r="D171" s="22">
        <f t="shared" si="39"/>
        <v>21110</v>
      </c>
      <c r="E171" s="22">
        <f t="shared" si="39"/>
        <v>22584</v>
      </c>
      <c r="F171" s="22">
        <f t="shared" si="39"/>
        <v>22584</v>
      </c>
      <c r="G171" s="23">
        <f t="shared" si="39"/>
        <v>22584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144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997371</v>
      </c>
      <c r="C5" s="8">
        <f t="shared" si="0"/>
        <v>1017319</v>
      </c>
      <c r="D5" s="8">
        <f t="shared" si="0"/>
        <v>1037665</v>
      </c>
      <c r="E5" s="8">
        <f t="shared" si="0"/>
        <v>1058419</v>
      </c>
      <c r="F5" s="8">
        <f t="shared" si="0"/>
        <v>1079587</v>
      </c>
      <c r="G5" s="9">
        <f t="shared" si="0"/>
        <v>1101179</v>
      </c>
    </row>
    <row r="6" spans="1:7" x14ac:dyDescent="0.2">
      <c r="A6" s="10" t="s">
        <v>5</v>
      </c>
      <c r="B6" s="11">
        <f t="shared" ref="B6:G6" si="1">B7+B8+B16+B17+B29</f>
        <v>997371</v>
      </c>
      <c r="C6" s="12">
        <f t="shared" si="1"/>
        <v>1017319</v>
      </c>
      <c r="D6" s="12">
        <f t="shared" si="1"/>
        <v>1037665</v>
      </c>
      <c r="E6" s="12">
        <f t="shared" si="1"/>
        <v>1058419</v>
      </c>
      <c r="F6" s="12">
        <f t="shared" si="1"/>
        <v>1079587</v>
      </c>
      <c r="G6" s="13">
        <f t="shared" si="1"/>
        <v>1101179</v>
      </c>
    </row>
    <row r="7" spans="1:7" x14ac:dyDescent="0.2">
      <c r="A7" s="14" t="s">
        <v>6</v>
      </c>
      <c r="B7" s="15">
        <v>0</v>
      </c>
      <c r="C7" s="16">
        <v>0</v>
      </c>
      <c r="D7" s="16">
        <v>0</v>
      </c>
      <c r="E7" s="16">
        <v>0</v>
      </c>
      <c r="F7" s="16">
        <v>0</v>
      </c>
      <c r="G7" s="17">
        <v>0</v>
      </c>
    </row>
    <row r="8" spans="1:7" x14ac:dyDescent="0.2">
      <c r="A8" s="14" t="s">
        <v>7</v>
      </c>
      <c r="B8" s="15">
        <f t="shared" ref="B8:G8" si="2">SUM(B9:B15)</f>
        <v>0</v>
      </c>
      <c r="C8" s="16">
        <f t="shared" si="2"/>
        <v>0</v>
      </c>
      <c r="D8" s="16">
        <f t="shared" si="2"/>
        <v>0</v>
      </c>
      <c r="E8" s="16">
        <f t="shared" si="2"/>
        <v>0</v>
      </c>
      <c r="F8" s="16">
        <f t="shared" si="2"/>
        <v>0</v>
      </c>
      <c r="G8" s="17">
        <f t="shared" si="2"/>
        <v>0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997371</v>
      </c>
      <c r="C17" s="16">
        <f t="shared" si="3"/>
        <v>1017319</v>
      </c>
      <c r="D17" s="16">
        <f t="shared" si="3"/>
        <v>1037665</v>
      </c>
      <c r="E17" s="16">
        <f t="shared" si="3"/>
        <v>1058419</v>
      </c>
      <c r="F17" s="16">
        <f t="shared" si="3"/>
        <v>1079587</v>
      </c>
      <c r="G17" s="17">
        <f t="shared" si="3"/>
        <v>1101179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997371</v>
      </c>
      <c r="C23" s="16">
        <v>1017319</v>
      </c>
      <c r="D23" s="16">
        <v>1037665</v>
      </c>
      <c r="E23" s="16">
        <v>1058419</v>
      </c>
      <c r="F23" s="16">
        <v>1079587</v>
      </c>
      <c r="G23" s="17">
        <v>1101179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5729</v>
      </c>
      <c r="C38" s="8">
        <f t="shared" si="6"/>
        <v>5729</v>
      </c>
      <c r="D38" s="8">
        <f t="shared" si="6"/>
        <v>5729</v>
      </c>
      <c r="E38" s="8">
        <f t="shared" si="6"/>
        <v>5729</v>
      </c>
      <c r="F38" s="8">
        <f t="shared" si="6"/>
        <v>5729</v>
      </c>
      <c r="G38" s="9">
        <f t="shared" si="6"/>
        <v>5729</v>
      </c>
    </row>
    <row r="39" spans="1:7" x14ac:dyDescent="0.2">
      <c r="A39" s="10" t="s">
        <v>36</v>
      </c>
      <c r="B39" s="11">
        <f t="shared" ref="B39:G39" si="7">B40+B43+B50+B67+B68</f>
        <v>5729</v>
      </c>
      <c r="C39" s="12">
        <f t="shared" si="7"/>
        <v>5729</v>
      </c>
      <c r="D39" s="12">
        <f t="shared" si="7"/>
        <v>5729</v>
      </c>
      <c r="E39" s="12">
        <f t="shared" si="7"/>
        <v>5729</v>
      </c>
      <c r="F39" s="12">
        <f t="shared" si="7"/>
        <v>5729</v>
      </c>
      <c r="G39" s="13">
        <f t="shared" si="7"/>
        <v>5729</v>
      </c>
    </row>
    <row r="40" spans="1:7" x14ac:dyDescent="0.2">
      <c r="A40" s="14" t="s">
        <v>37</v>
      </c>
      <c r="B40" s="15">
        <f t="shared" ref="B40:G40" si="8">SUM(B41:B42)</f>
        <v>0</v>
      </c>
      <c r="C40" s="16">
        <f t="shared" si="8"/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7">
        <f t="shared" si="8"/>
        <v>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5729</v>
      </c>
      <c r="C50" s="16">
        <f t="shared" si="11"/>
        <v>5729</v>
      </c>
      <c r="D50" s="16">
        <f t="shared" si="11"/>
        <v>5729</v>
      </c>
      <c r="E50" s="16">
        <f t="shared" si="11"/>
        <v>5729</v>
      </c>
      <c r="F50" s="16">
        <f t="shared" si="11"/>
        <v>5729</v>
      </c>
      <c r="G50" s="17">
        <f t="shared" si="11"/>
        <v>5729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5729</v>
      </c>
      <c r="C60" s="16">
        <f t="shared" si="14"/>
        <v>5729</v>
      </c>
      <c r="D60" s="16">
        <f t="shared" si="14"/>
        <v>5729</v>
      </c>
      <c r="E60" s="16">
        <f t="shared" si="14"/>
        <v>5729</v>
      </c>
      <c r="F60" s="16">
        <f t="shared" si="14"/>
        <v>5729</v>
      </c>
      <c r="G60" s="17">
        <f t="shared" si="14"/>
        <v>5729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5729</v>
      </c>
      <c r="C66" s="16">
        <v>5729</v>
      </c>
      <c r="D66" s="16">
        <v>5729</v>
      </c>
      <c r="E66" s="16">
        <v>5729</v>
      </c>
      <c r="F66" s="16">
        <v>5729</v>
      </c>
      <c r="G66" s="17">
        <v>5729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7">
        <v>0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-991642</v>
      </c>
      <c r="C167" s="31">
        <f t="shared" si="35"/>
        <v>-1011590</v>
      </c>
      <c r="D167" s="31">
        <f t="shared" si="35"/>
        <v>-1031936</v>
      </c>
      <c r="E167" s="31">
        <f t="shared" si="35"/>
        <v>-1052690</v>
      </c>
      <c r="F167" s="31">
        <f t="shared" si="35"/>
        <v>-1073858</v>
      </c>
      <c r="G167" s="32">
        <f t="shared" si="35"/>
        <v>-1095450</v>
      </c>
    </row>
    <row r="168" spans="1:7" x14ac:dyDescent="0.2">
      <c r="A168" s="33" t="s">
        <v>112</v>
      </c>
      <c r="B168" s="15">
        <f t="shared" ref="B168:G168" si="36">B104-B73</f>
        <v>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-991642</v>
      </c>
      <c r="C169" s="12">
        <f t="shared" si="37"/>
        <v>-1011590</v>
      </c>
      <c r="D169" s="12">
        <f t="shared" si="37"/>
        <v>-1031936</v>
      </c>
      <c r="E169" s="12">
        <f t="shared" si="37"/>
        <v>-1052690</v>
      </c>
      <c r="F169" s="12">
        <f t="shared" si="37"/>
        <v>-1073858</v>
      </c>
      <c r="G169" s="13">
        <f t="shared" si="37"/>
        <v>-1095450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-991642</v>
      </c>
      <c r="C171" s="22">
        <f t="shared" si="39"/>
        <v>-1011590</v>
      </c>
      <c r="D171" s="22">
        <f t="shared" si="39"/>
        <v>-1031936</v>
      </c>
      <c r="E171" s="22">
        <f t="shared" si="39"/>
        <v>-1052690</v>
      </c>
      <c r="F171" s="22">
        <f t="shared" si="39"/>
        <v>-1073858</v>
      </c>
      <c r="G171" s="23">
        <f t="shared" si="39"/>
        <v>-1095450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145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558379.48</v>
      </c>
      <c r="C5" s="8">
        <f t="shared" si="0"/>
        <v>572338.97</v>
      </c>
      <c r="D5" s="8">
        <f t="shared" si="0"/>
        <v>586647.43999999994</v>
      </c>
      <c r="E5" s="8">
        <f t="shared" si="0"/>
        <v>601313.63</v>
      </c>
      <c r="F5" s="8">
        <f t="shared" si="0"/>
        <v>616346.47</v>
      </c>
      <c r="G5" s="9">
        <f t="shared" si="0"/>
        <v>631755.13</v>
      </c>
    </row>
    <row r="6" spans="1:7" x14ac:dyDescent="0.2">
      <c r="A6" s="10" t="s">
        <v>5</v>
      </c>
      <c r="B6" s="11">
        <f t="shared" ref="B6:G6" si="1">B7+B8+B16+B17+B29</f>
        <v>558379.48</v>
      </c>
      <c r="C6" s="12">
        <f t="shared" si="1"/>
        <v>572338.97</v>
      </c>
      <c r="D6" s="12">
        <f t="shared" si="1"/>
        <v>586647.43999999994</v>
      </c>
      <c r="E6" s="12">
        <f t="shared" si="1"/>
        <v>601313.63</v>
      </c>
      <c r="F6" s="12">
        <f t="shared" si="1"/>
        <v>616346.47</v>
      </c>
      <c r="G6" s="13">
        <f t="shared" si="1"/>
        <v>631755.13</v>
      </c>
    </row>
    <row r="7" spans="1:7" x14ac:dyDescent="0.2">
      <c r="A7" s="14" t="s">
        <v>6</v>
      </c>
      <c r="B7" s="15">
        <v>0</v>
      </c>
      <c r="C7" s="16">
        <v>0</v>
      </c>
      <c r="D7" s="16">
        <v>0</v>
      </c>
      <c r="E7" s="16">
        <v>0</v>
      </c>
      <c r="F7" s="16">
        <v>0</v>
      </c>
      <c r="G7" s="17">
        <v>0</v>
      </c>
    </row>
    <row r="8" spans="1:7" x14ac:dyDescent="0.2">
      <c r="A8" s="14" t="s">
        <v>7</v>
      </c>
      <c r="B8" s="15">
        <f t="shared" ref="B8:G8" si="2">SUM(B9:B15)</f>
        <v>0</v>
      </c>
      <c r="C8" s="16">
        <f t="shared" si="2"/>
        <v>0</v>
      </c>
      <c r="D8" s="16">
        <f t="shared" si="2"/>
        <v>0</v>
      </c>
      <c r="E8" s="16">
        <f t="shared" si="2"/>
        <v>0</v>
      </c>
      <c r="F8" s="16">
        <f t="shared" si="2"/>
        <v>0</v>
      </c>
      <c r="G8" s="17">
        <f t="shared" si="2"/>
        <v>0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558379.48</v>
      </c>
      <c r="C17" s="16">
        <f t="shared" si="3"/>
        <v>572338.97</v>
      </c>
      <c r="D17" s="16">
        <f t="shared" si="3"/>
        <v>586647.43999999994</v>
      </c>
      <c r="E17" s="16">
        <f t="shared" si="3"/>
        <v>601313.63</v>
      </c>
      <c r="F17" s="16">
        <f t="shared" si="3"/>
        <v>616346.47</v>
      </c>
      <c r="G17" s="17">
        <f t="shared" si="3"/>
        <v>631755.13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558379.48</v>
      </c>
      <c r="C24" s="16">
        <v>572338.97</v>
      </c>
      <c r="D24" s="16">
        <v>586647.43999999994</v>
      </c>
      <c r="E24" s="16">
        <v>601313.63</v>
      </c>
      <c r="F24" s="16">
        <v>616346.47</v>
      </c>
      <c r="G24" s="17">
        <v>631755.13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0</v>
      </c>
      <c r="C38" s="8">
        <f t="shared" si="6"/>
        <v>0</v>
      </c>
      <c r="D38" s="8">
        <f t="shared" si="6"/>
        <v>0</v>
      </c>
      <c r="E38" s="8">
        <f t="shared" si="6"/>
        <v>0</v>
      </c>
      <c r="F38" s="8">
        <f t="shared" si="6"/>
        <v>0</v>
      </c>
      <c r="G38" s="9">
        <f t="shared" si="6"/>
        <v>0</v>
      </c>
    </row>
    <row r="39" spans="1:7" x14ac:dyDescent="0.2">
      <c r="A39" s="10" t="s">
        <v>36</v>
      </c>
      <c r="B39" s="11">
        <f t="shared" ref="B39:G39" si="7">B40+B43+B50+B67+B68</f>
        <v>0</v>
      </c>
      <c r="C39" s="12">
        <f t="shared" si="7"/>
        <v>0</v>
      </c>
      <c r="D39" s="12">
        <f t="shared" si="7"/>
        <v>0</v>
      </c>
      <c r="E39" s="12">
        <f t="shared" si="7"/>
        <v>0</v>
      </c>
      <c r="F39" s="12">
        <f t="shared" si="7"/>
        <v>0</v>
      </c>
      <c r="G39" s="13">
        <f t="shared" si="7"/>
        <v>0</v>
      </c>
    </row>
    <row r="40" spans="1:7" x14ac:dyDescent="0.2">
      <c r="A40" s="14" t="s">
        <v>37</v>
      </c>
      <c r="B40" s="15">
        <f t="shared" ref="B40:G40" si="8">SUM(B41:B42)</f>
        <v>0</v>
      </c>
      <c r="C40" s="16">
        <f t="shared" si="8"/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7">
        <f t="shared" si="8"/>
        <v>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7">
        <v>0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78223.360000000001</v>
      </c>
      <c r="C73" s="8">
        <f t="shared" si="15"/>
        <v>80178.94</v>
      </c>
      <c r="D73" s="8">
        <f t="shared" si="15"/>
        <v>82183.41</v>
      </c>
      <c r="E73" s="8">
        <f t="shared" si="15"/>
        <v>84238</v>
      </c>
      <c r="F73" s="8">
        <f t="shared" si="15"/>
        <v>86343.95</v>
      </c>
      <c r="G73" s="9">
        <f t="shared" si="15"/>
        <v>88502.55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78223.360000000001</v>
      </c>
      <c r="C90" s="12">
        <f t="shared" si="20"/>
        <v>80178.94</v>
      </c>
      <c r="D90" s="12">
        <f t="shared" si="20"/>
        <v>82183.41</v>
      </c>
      <c r="E90" s="12">
        <f t="shared" si="20"/>
        <v>84238</v>
      </c>
      <c r="F90" s="12">
        <f t="shared" si="20"/>
        <v>86343.95</v>
      </c>
      <c r="G90" s="13">
        <f t="shared" si="20"/>
        <v>88502.55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78223.360000000001</v>
      </c>
      <c r="C97" s="16">
        <v>80178.94</v>
      </c>
      <c r="D97" s="16">
        <v>82183.41</v>
      </c>
      <c r="E97" s="16">
        <v>84238</v>
      </c>
      <c r="F97" s="16">
        <v>86343.95</v>
      </c>
      <c r="G97" s="17">
        <v>88502.55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-558379.48</v>
      </c>
      <c r="C167" s="31">
        <f t="shared" si="35"/>
        <v>-572338.97</v>
      </c>
      <c r="D167" s="31">
        <f t="shared" si="35"/>
        <v>-586647.43999999994</v>
      </c>
      <c r="E167" s="31">
        <f t="shared" si="35"/>
        <v>-601313.63</v>
      </c>
      <c r="F167" s="31">
        <f t="shared" si="35"/>
        <v>-616346.47</v>
      </c>
      <c r="G167" s="32">
        <f t="shared" si="35"/>
        <v>-631755.13</v>
      </c>
    </row>
    <row r="168" spans="1:7" x14ac:dyDescent="0.2">
      <c r="A168" s="33" t="s">
        <v>112</v>
      </c>
      <c r="B168" s="15">
        <f t="shared" ref="B168:G168" si="36">B104-B73</f>
        <v>-78223.360000000001</v>
      </c>
      <c r="C168" s="16">
        <f t="shared" si="36"/>
        <v>-80178.94</v>
      </c>
      <c r="D168" s="16">
        <f t="shared" si="36"/>
        <v>-82183.41</v>
      </c>
      <c r="E168" s="16">
        <f t="shared" si="36"/>
        <v>-84238</v>
      </c>
      <c r="F168" s="16">
        <f t="shared" si="36"/>
        <v>-86343.95</v>
      </c>
      <c r="G168" s="17">
        <f t="shared" si="36"/>
        <v>-88502.55</v>
      </c>
    </row>
    <row r="169" spans="1:7" x14ac:dyDescent="0.2">
      <c r="A169" s="10" t="s">
        <v>113</v>
      </c>
      <c r="B169" s="11">
        <f t="shared" ref="B169:G169" si="37">B167+B168</f>
        <v>-636602.84</v>
      </c>
      <c r="C169" s="12">
        <f t="shared" si="37"/>
        <v>-652517.90999999992</v>
      </c>
      <c r="D169" s="12">
        <f t="shared" si="37"/>
        <v>-668830.85</v>
      </c>
      <c r="E169" s="12">
        <f t="shared" si="37"/>
        <v>-685551.63</v>
      </c>
      <c r="F169" s="12">
        <f t="shared" si="37"/>
        <v>-702690.41999999993</v>
      </c>
      <c r="G169" s="13">
        <f t="shared" si="37"/>
        <v>-720257.68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-636602.84</v>
      </c>
      <c r="C171" s="22">
        <f t="shared" si="39"/>
        <v>-652517.90999999992</v>
      </c>
      <c r="D171" s="22">
        <f t="shared" si="39"/>
        <v>-668830.85</v>
      </c>
      <c r="E171" s="22">
        <f t="shared" si="39"/>
        <v>-685551.63</v>
      </c>
      <c r="F171" s="22">
        <f t="shared" si="39"/>
        <v>-702690.41999999993</v>
      </c>
      <c r="G171" s="23">
        <f t="shared" si="39"/>
        <v>-720257.68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146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17000</v>
      </c>
      <c r="C5" s="8">
        <f t="shared" si="0"/>
        <v>17500</v>
      </c>
      <c r="D5" s="8">
        <f t="shared" si="0"/>
        <v>18000</v>
      </c>
      <c r="E5" s="8">
        <f t="shared" si="0"/>
        <v>18500</v>
      </c>
      <c r="F5" s="8">
        <f t="shared" si="0"/>
        <v>19000</v>
      </c>
      <c r="G5" s="9">
        <f t="shared" si="0"/>
        <v>19500</v>
      </c>
    </row>
    <row r="6" spans="1:7" x14ac:dyDescent="0.2">
      <c r="A6" s="10" t="s">
        <v>5</v>
      </c>
      <c r="B6" s="11">
        <f t="shared" ref="B6:G6" si="1">B7+B8+B16+B17+B29</f>
        <v>17000</v>
      </c>
      <c r="C6" s="12">
        <f t="shared" si="1"/>
        <v>17500</v>
      </c>
      <c r="D6" s="12">
        <f t="shared" si="1"/>
        <v>18000</v>
      </c>
      <c r="E6" s="12">
        <f t="shared" si="1"/>
        <v>18500</v>
      </c>
      <c r="F6" s="12">
        <f t="shared" si="1"/>
        <v>19000</v>
      </c>
      <c r="G6" s="13">
        <f t="shared" si="1"/>
        <v>19500</v>
      </c>
    </row>
    <row r="7" spans="1:7" x14ac:dyDescent="0.2">
      <c r="A7" s="14" t="s">
        <v>6</v>
      </c>
      <c r="B7" s="15">
        <v>7000</v>
      </c>
      <c r="C7" s="16">
        <v>7000</v>
      </c>
      <c r="D7" s="16">
        <v>7000</v>
      </c>
      <c r="E7" s="16">
        <v>7000</v>
      </c>
      <c r="F7" s="16">
        <v>7000</v>
      </c>
      <c r="G7" s="17">
        <v>7000</v>
      </c>
    </row>
    <row r="8" spans="1:7" x14ac:dyDescent="0.2">
      <c r="A8" s="14" t="s">
        <v>7</v>
      </c>
      <c r="B8" s="15">
        <f t="shared" ref="B8:G8" si="2">SUM(B9:B15)</f>
        <v>0</v>
      </c>
      <c r="C8" s="16">
        <f t="shared" si="2"/>
        <v>0</v>
      </c>
      <c r="D8" s="16">
        <f t="shared" si="2"/>
        <v>0</v>
      </c>
      <c r="E8" s="16">
        <f t="shared" si="2"/>
        <v>0</v>
      </c>
      <c r="F8" s="16">
        <f t="shared" si="2"/>
        <v>0</v>
      </c>
      <c r="G8" s="17">
        <f t="shared" si="2"/>
        <v>0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10000</v>
      </c>
      <c r="C17" s="16">
        <f t="shared" si="3"/>
        <v>10500</v>
      </c>
      <c r="D17" s="16">
        <f t="shared" si="3"/>
        <v>11000</v>
      </c>
      <c r="E17" s="16">
        <f t="shared" si="3"/>
        <v>11500</v>
      </c>
      <c r="F17" s="16">
        <f t="shared" si="3"/>
        <v>12000</v>
      </c>
      <c r="G17" s="17">
        <f t="shared" si="3"/>
        <v>12500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10000</v>
      </c>
      <c r="C28" s="16">
        <v>10500</v>
      </c>
      <c r="D28" s="16">
        <v>11000</v>
      </c>
      <c r="E28" s="16">
        <v>11500</v>
      </c>
      <c r="F28" s="16">
        <v>12000</v>
      </c>
      <c r="G28" s="17">
        <v>12500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0</v>
      </c>
      <c r="C38" s="8">
        <f t="shared" si="6"/>
        <v>0</v>
      </c>
      <c r="D38" s="8">
        <f t="shared" si="6"/>
        <v>0</v>
      </c>
      <c r="E38" s="8">
        <f t="shared" si="6"/>
        <v>0</v>
      </c>
      <c r="F38" s="8">
        <f t="shared" si="6"/>
        <v>0</v>
      </c>
      <c r="G38" s="9">
        <f t="shared" si="6"/>
        <v>0</v>
      </c>
    </row>
    <row r="39" spans="1:7" x14ac:dyDescent="0.2">
      <c r="A39" s="10" t="s">
        <v>36</v>
      </c>
      <c r="B39" s="11">
        <f t="shared" ref="B39:G39" si="7">B40+B43+B50+B67+B68</f>
        <v>0</v>
      </c>
      <c r="C39" s="12">
        <f t="shared" si="7"/>
        <v>0</v>
      </c>
      <c r="D39" s="12">
        <f t="shared" si="7"/>
        <v>0</v>
      </c>
      <c r="E39" s="12">
        <f t="shared" si="7"/>
        <v>0</v>
      </c>
      <c r="F39" s="12">
        <f t="shared" si="7"/>
        <v>0</v>
      </c>
      <c r="G39" s="13">
        <f t="shared" si="7"/>
        <v>0</v>
      </c>
    </row>
    <row r="40" spans="1:7" x14ac:dyDescent="0.2">
      <c r="A40" s="14" t="s">
        <v>37</v>
      </c>
      <c r="B40" s="15">
        <f t="shared" ref="B40:G40" si="8">SUM(B41:B42)</f>
        <v>0</v>
      </c>
      <c r="C40" s="16">
        <f t="shared" si="8"/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7">
        <f t="shared" si="8"/>
        <v>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7">
        <v>0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-17000</v>
      </c>
      <c r="C167" s="31">
        <f t="shared" si="35"/>
        <v>-17500</v>
      </c>
      <c r="D167" s="31">
        <f t="shared" si="35"/>
        <v>-18000</v>
      </c>
      <c r="E167" s="31">
        <f t="shared" si="35"/>
        <v>-18500</v>
      </c>
      <c r="F167" s="31">
        <f t="shared" si="35"/>
        <v>-19000</v>
      </c>
      <c r="G167" s="32">
        <f t="shared" si="35"/>
        <v>-19500</v>
      </c>
    </row>
    <row r="168" spans="1:7" x14ac:dyDescent="0.2">
      <c r="A168" s="33" t="s">
        <v>112</v>
      </c>
      <c r="B168" s="15">
        <f t="shared" ref="B168:G168" si="36">B104-B73</f>
        <v>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-17000</v>
      </c>
      <c r="C169" s="12">
        <f t="shared" si="37"/>
        <v>-17500</v>
      </c>
      <c r="D169" s="12">
        <f t="shared" si="37"/>
        <v>-18000</v>
      </c>
      <c r="E169" s="12">
        <f t="shared" si="37"/>
        <v>-18500</v>
      </c>
      <c r="F169" s="12">
        <f t="shared" si="37"/>
        <v>-19000</v>
      </c>
      <c r="G169" s="13">
        <f t="shared" si="37"/>
        <v>-19500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-17000</v>
      </c>
      <c r="C171" s="22">
        <f t="shared" si="39"/>
        <v>-17500</v>
      </c>
      <c r="D171" s="22">
        <f t="shared" si="39"/>
        <v>-18000</v>
      </c>
      <c r="E171" s="22">
        <f t="shared" si="39"/>
        <v>-18500</v>
      </c>
      <c r="F171" s="22">
        <f t="shared" si="39"/>
        <v>-19000</v>
      </c>
      <c r="G171" s="23">
        <f t="shared" si="39"/>
        <v>-19500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147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37248</v>
      </c>
      <c r="C5" s="8">
        <f t="shared" si="0"/>
        <v>37248</v>
      </c>
      <c r="D5" s="8">
        <f t="shared" si="0"/>
        <v>37248</v>
      </c>
      <c r="E5" s="8">
        <f t="shared" si="0"/>
        <v>37248</v>
      </c>
      <c r="F5" s="8">
        <f t="shared" si="0"/>
        <v>37248</v>
      </c>
      <c r="G5" s="9">
        <f t="shared" si="0"/>
        <v>37248</v>
      </c>
    </row>
    <row r="6" spans="1:7" x14ac:dyDescent="0.2">
      <c r="A6" s="10" t="s">
        <v>5</v>
      </c>
      <c r="B6" s="11">
        <f t="shared" ref="B6:G6" si="1">B7+B8+B16+B17+B29</f>
        <v>37248</v>
      </c>
      <c r="C6" s="12">
        <f t="shared" si="1"/>
        <v>37248</v>
      </c>
      <c r="D6" s="12">
        <f t="shared" si="1"/>
        <v>37248</v>
      </c>
      <c r="E6" s="12">
        <f t="shared" si="1"/>
        <v>37248</v>
      </c>
      <c r="F6" s="12">
        <f t="shared" si="1"/>
        <v>37248</v>
      </c>
      <c r="G6" s="13">
        <f t="shared" si="1"/>
        <v>37248</v>
      </c>
    </row>
    <row r="7" spans="1:7" x14ac:dyDescent="0.2">
      <c r="A7" s="14" t="s">
        <v>6</v>
      </c>
      <c r="B7" s="15">
        <v>37248</v>
      </c>
      <c r="C7" s="16">
        <v>37248</v>
      </c>
      <c r="D7" s="16">
        <v>37248</v>
      </c>
      <c r="E7" s="16">
        <v>37248</v>
      </c>
      <c r="F7" s="16">
        <v>37248</v>
      </c>
      <c r="G7" s="17">
        <v>37248</v>
      </c>
    </row>
    <row r="8" spans="1:7" x14ac:dyDescent="0.2">
      <c r="A8" s="14" t="s">
        <v>7</v>
      </c>
      <c r="B8" s="15">
        <f t="shared" ref="B8:G8" si="2">SUM(B9:B15)</f>
        <v>0</v>
      </c>
      <c r="C8" s="16">
        <f t="shared" si="2"/>
        <v>0</v>
      </c>
      <c r="D8" s="16">
        <f t="shared" si="2"/>
        <v>0</v>
      </c>
      <c r="E8" s="16">
        <f t="shared" si="2"/>
        <v>0</v>
      </c>
      <c r="F8" s="16">
        <f t="shared" si="2"/>
        <v>0</v>
      </c>
      <c r="G8" s="17">
        <f t="shared" si="2"/>
        <v>0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39248</v>
      </c>
      <c r="C38" s="8">
        <f t="shared" si="6"/>
        <v>39248</v>
      </c>
      <c r="D38" s="8">
        <f t="shared" si="6"/>
        <v>39248</v>
      </c>
      <c r="E38" s="8">
        <f t="shared" si="6"/>
        <v>39248</v>
      </c>
      <c r="F38" s="8">
        <f t="shared" si="6"/>
        <v>39248</v>
      </c>
      <c r="G38" s="9">
        <f t="shared" si="6"/>
        <v>39248</v>
      </c>
    </row>
    <row r="39" spans="1:7" x14ac:dyDescent="0.2">
      <c r="A39" s="10" t="s">
        <v>36</v>
      </c>
      <c r="B39" s="11">
        <f t="shared" ref="B39:G39" si="7">B40+B43+B50+B67+B68</f>
        <v>39248</v>
      </c>
      <c r="C39" s="12">
        <f t="shared" si="7"/>
        <v>39248</v>
      </c>
      <c r="D39" s="12">
        <f t="shared" si="7"/>
        <v>39248</v>
      </c>
      <c r="E39" s="12">
        <f t="shared" si="7"/>
        <v>39248</v>
      </c>
      <c r="F39" s="12">
        <f t="shared" si="7"/>
        <v>39248</v>
      </c>
      <c r="G39" s="13">
        <f t="shared" si="7"/>
        <v>39248</v>
      </c>
    </row>
    <row r="40" spans="1:7" x14ac:dyDescent="0.2">
      <c r="A40" s="14" t="s">
        <v>37</v>
      </c>
      <c r="B40" s="15">
        <f t="shared" ref="B40:G40" si="8">SUM(B41:B42)</f>
        <v>0</v>
      </c>
      <c r="C40" s="16">
        <f t="shared" si="8"/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7">
        <f t="shared" si="8"/>
        <v>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39248</v>
      </c>
      <c r="C43" s="16">
        <f t="shared" si="9"/>
        <v>39248</v>
      </c>
      <c r="D43" s="16">
        <f t="shared" si="9"/>
        <v>39248</v>
      </c>
      <c r="E43" s="16">
        <f t="shared" si="9"/>
        <v>39248</v>
      </c>
      <c r="F43" s="16">
        <f t="shared" si="9"/>
        <v>39248</v>
      </c>
      <c r="G43" s="17">
        <f t="shared" si="9"/>
        <v>39248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39248</v>
      </c>
      <c r="C49" s="16">
        <v>39248</v>
      </c>
      <c r="D49" s="16">
        <v>39248</v>
      </c>
      <c r="E49" s="16">
        <v>39248</v>
      </c>
      <c r="F49" s="16">
        <v>39248</v>
      </c>
      <c r="G49" s="17">
        <v>39248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7">
        <v>0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2000</v>
      </c>
      <c r="C167" s="31">
        <f t="shared" si="35"/>
        <v>2000</v>
      </c>
      <c r="D167" s="31">
        <f t="shared" si="35"/>
        <v>2000</v>
      </c>
      <c r="E167" s="31">
        <f t="shared" si="35"/>
        <v>2000</v>
      </c>
      <c r="F167" s="31">
        <f t="shared" si="35"/>
        <v>2000</v>
      </c>
      <c r="G167" s="32">
        <f t="shared" si="35"/>
        <v>2000</v>
      </c>
    </row>
    <row r="168" spans="1:7" x14ac:dyDescent="0.2">
      <c r="A168" s="33" t="s">
        <v>112</v>
      </c>
      <c r="B168" s="15">
        <f t="shared" ref="B168:G168" si="36">B104-B73</f>
        <v>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2000</v>
      </c>
      <c r="C169" s="12">
        <f t="shared" si="37"/>
        <v>2000</v>
      </c>
      <c r="D169" s="12">
        <f t="shared" si="37"/>
        <v>2000</v>
      </c>
      <c r="E169" s="12">
        <f t="shared" si="37"/>
        <v>2000</v>
      </c>
      <c r="F169" s="12">
        <f t="shared" si="37"/>
        <v>2000</v>
      </c>
      <c r="G169" s="13">
        <f t="shared" si="37"/>
        <v>2000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2000</v>
      </c>
      <c r="C171" s="22">
        <f t="shared" si="39"/>
        <v>2000</v>
      </c>
      <c r="D171" s="22">
        <f t="shared" si="39"/>
        <v>2000</v>
      </c>
      <c r="E171" s="22">
        <f t="shared" si="39"/>
        <v>2000</v>
      </c>
      <c r="F171" s="22">
        <f t="shared" si="39"/>
        <v>2000</v>
      </c>
      <c r="G171" s="23">
        <f t="shared" si="39"/>
        <v>2000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148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9225</v>
      </c>
      <c r="C5" s="8">
        <f t="shared" si="0"/>
        <v>9225</v>
      </c>
      <c r="D5" s="8">
        <f t="shared" si="0"/>
        <v>9225</v>
      </c>
      <c r="E5" s="8">
        <f t="shared" si="0"/>
        <v>9225</v>
      </c>
      <c r="F5" s="8">
        <f t="shared" si="0"/>
        <v>9225</v>
      </c>
      <c r="G5" s="9">
        <f t="shared" si="0"/>
        <v>9225</v>
      </c>
    </row>
    <row r="6" spans="1:7" x14ac:dyDescent="0.2">
      <c r="A6" s="10" t="s">
        <v>5</v>
      </c>
      <c r="B6" s="11">
        <f t="shared" ref="B6:G6" si="1">B7+B8+B16+B17+B29</f>
        <v>9225</v>
      </c>
      <c r="C6" s="12">
        <f t="shared" si="1"/>
        <v>9225</v>
      </c>
      <c r="D6" s="12">
        <f t="shared" si="1"/>
        <v>9225</v>
      </c>
      <c r="E6" s="12">
        <f t="shared" si="1"/>
        <v>9225</v>
      </c>
      <c r="F6" s="12">
        <f t="shared" si="1"/>
        <v>9225</v>
      </c>
      <c r="G6" s="13">
        <f t="shared" si="1"/>
        <v>9225</v>
      </c>
    </row>
    <row r="7" spans="1:7" x14ac:dyDescent="0.2">
      <c r="A7" s="14" t="s">
        <v>6</v>
      </c>
      <c r="B7" s="15">
        <v>9225</v>
      </c>
      <c r="C7" s="16">
        <v>9225</v>
      </c>
      <c r="D7" s="16">
        <v>9225</v>
      </c>
      <c r="E7" s="16">
        <v>9225</v>
      </c>
      <c r="F7" s="16">
        <v>9225</v>
      </c>
      <c r="G7" s="17">
        <v>9225</v>
      </c>
    </row>
    <row r="8" spans="1:7" x14ac:dyDescent="0.2">
      <c r="A8" s="14" t="s">
        <v>7</v>
      </c>
      <c r="B8" s="15">
        <f t="shared" ref="B8:G8" si="2">SUM(B9:B15)</f>
        <v>0</v>
      </c>
      <c r="C8" s="16">
        <f t="shared" si="2"/>
        <v>0</v>
      </c>
      <c r="D8" s="16">
        <f t="shared" si="2"/>
        <v>0</v>
      </c>
      <c r="E8" s="16">
        <f t="shared" si="2"/>
        <v>0</v>
      </c>
      <c r="F8" s="16">
        <f t="shared" si="2"/>
        <v>0</v>
      </c>
      <c r="G8" s="17">
        <f t="shared" si="2"/>
        <v>0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1500</v>
      </c>
      <c r="C38" s="8">
        <f t="shared" si="6"/>
        <v>1500</v>
      </c>
      <c r="D38" s="8">
        <f t="shared" si="6"/>
        <v>1500</v>
      </c>
      <c r="E38" s="8">
        <f t="shared" si="6"/>
        <v>1500</v>
      </c>
      <c r="F38" s="8">
        <f t="shared" si="6"/>
        <v>1500</v>
      </c>
      <c r="G38" s="9">
        <f t="shared" si="6"/>
        <v>1500</v>
      </c>
    </row>
    <row r="39" spans="1:7" x14ac:dyDescent="0.2">
      <c r="A39" s="10" t="s">
        <v>36</v>
      </c>
      <c r="B39" s="11">
        <f t="shared" ref="B39:G39" si="7">B40+B43+B50+B67+B68</f>
        <v>1500</v>
      </c>
      <c r="C39" s="12">
        <f t="shared" si="7"/>
        <v>1500</v>
      </c>
      <c r="D39" s="12">
        <f t="shared" si="7"/>
        <v>1500</v>
      </c>
      <c r="E39" s="12">
        <f t="shared" si="7"/>
        <v>1500</v>
      </c>
      <c r="F39" s="12">
        <f t="shared" si="7"/>
        <v>1500</v>
      </c>
      <c r="G39" s="13">
        <f t="shared" si="7"/>
        <v>1500</v>
      </c>
    </row>
    <row r="40" spans="1:7" x14ac:dyDescent="0.2">
      <c r="A40" s="14" t="s">
        <v>37</v>
      </c>
      <c r="B40" s="15">
        <f t="shared" ref="B40:G40" si="8">SUM(B41:B42)</f>
        <v>1500</v>
      </c>
      <c r="C40" s="16">
        <f t="shared" si="8"/>
        <v>1500</v>
      </c>
      <c r="D40" s="16">
        <f t="shared" si="8"/>
        <v>1500</v>
      </c>
      <c r="E40" s="16">
        <f t="shared" si="8"/>
        <v>1500</v>
      </c>
      <c r="F40" s="16">
        <f t="shared" si="8"/>
        <v>1500</v>
      </c>
      <c r="G40" s="17">
        <f t="shared" si="8"/>
        <v>1500</v>
      </c>
    </row>
    <row r="41" spans="1:7" x14ac:dyDescent="0.2">
      <c r="A41" s="18" t="s">
        <v>38</v>
      </c>
      <c r="B41" s="15">
        <v>1000</v>
      </c>
      <c r="C41" s="16">
        <v>1000</v>
      </c>
      <c r="D41" s="16">
        <v>1000</v>
      </c>
      <c r="E41" s="16">
        <v>1000</v>
      </c>
      <c r="F41" s="16">
        <v>1000</v>
      </c>
      <c r="G41" s="17">
        <v>1000</v>
      </c>
    </row>
    <row r="42" spans="1:7" x14ac:dyDescent="0.2">
      <c r="A42" s="18" t="s">
        <v>39</v>
      </c>
      <c r="B42" s="15">
        <v>500</v>
      </c>
      <c r="C42" s="16">
        <v>500</v>
      </c>
      <c r="D42" s="16">
        <v>500</v>
      </c>
      <c r="E42" s="16">
        <v>500</v>
      </c>
      <c r="F42" s="16">
        <v>500</v>
      </c>
      <c r="G42" s="17">
        <v>500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7">
        <v>0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255000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255000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255000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255000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55000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55000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55000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-7725</v>
      </c>
      <c r="C167" s="31">
        <f t="shared" si="35"/>
        <v>-7725</v>
      </c>
      <c r="D167" s="31">
        <f t="shared" si="35"/>
        <v>-7725</v>
      </c>
      <c r="E167" s="31">
        <f t="shared" si="35"/>
        <v>-7725</v>
      </c>
      <c r="F167" s="31">
        <f t="shared" si="35"/>
        <v>-7725</v>
      </c>
      <c r="G167" s="32">
        <f t="shared" si="35"/>
        <v>-7725</v>
      </c>
    </row>
    <row r="168" spans="1:7" x14ac:dyDescent="0.2">
      <c r="A168" s="33" t="s">
        <v>112</v>
      </c>
      <c r="B168" s="15">
        <f t="shared" ref="B168:G168" si="36">B104-B73</f>
        <v>-200000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-207725</v>
      </c>
      <c r="C169" s="12">
        <f t="shared" si="37"/>
        <v>-7725</v>
      </c>
      <c r="D169" s="12">
        <f t="shared" si="37"/>
        <v>-7725</v>
      </c>
      <c r="E169" s="12">
        <f t="shared" si="37"/>
        <v>-7725</v>
      </c>
      <c r="F169" s="12">
        <f t="shared" si="37"/>
        <v>-7725</v>
      </c>
      <c r="G169" s="13">
        <f t="shared" si="37"/>
        <v>-7725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-207725</v>
      </c>
      <c r="C171" s="22">
        <f t="shared" si="39"/>
        <v>-7725</v>
      </c>
      <c r="D171" s="22">
        <f t="shared" si="39"/>
        <v>-7725</v>
      </c>
      <c r="E171" s="22">
        <f t="shared" si="39"/>
        <v>-7725</v>
      </c>
      <c r="F171" s="22">
        <f t="shared" si="39"/>
        <v>-7725</v>
      </c>
      <c r="G171" s="23">
        <f t="shared" si="39"/>
        <v>-7725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149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4000</v>
      </c>
      <c r="C5" s="8">
        <f t="shared" si="0"/>
        <v>4000</v>
      </c>
      <c r="D5" s="8">
        <f t="shared" si="0"/>
        <v>4000</v>
      </c>
      <c r="E5" s="8">
        <f t="shared" si="0"/>
        <v>4000</v>
      </c>
      <c r="F5" s="8">
        <f t="shared" si="0"/>
        <v>4000</v>
      </c>
      <c r="G5" s="9">
        <f t="shared" si="0"/>
        <v>4000</v>
      </c>
    </row>
    <row r="6" spans="1:7" x14ac:dyDescent="0.2">
      <c r="A6" s="10" t="s">
        <v>5</v>
      </c>
      <c r="B6" s="11">
        <f t="shared" ref="B6:G6" si="1">B7+B8+B16+B17+B29</f>
        <v>4000</v>
      </c>
      <c r="C6" s="12">
        <f t="shared" si="1"/>
        <v>4000</v>
      </c>
      <c r="D6" s="12">
        <f t="shared" si="1"/>
        <v>4000</v>
      </c>
      <c r="E6" s="12">
        <f t="shared" si="1"/>
        <v>4000</v>
      </c>
      <c r="F6" s="12">
        <f t="shared" si="1"/>
        <v>4000</v>
      </c>
      <c r="G6" s="13">
        <f t="shared" si="1"/>
        <v>4000</v>
      </c>
    </row>
    <row r="7" spans="1:7" x14ac:dyDescent="0.2">
      <c r="A7" s="14" t="s">
        <v>6</v>
      </c>
      <c r="B7" s="15">
        <v>0</v>
      </c>
      <c r="C7" s="16">
        <v>0</v>
      </c>
      <c r="D7" s="16">
        <v>0</v>
      </c>
      <c r="E7" s="16">
        <v>0</v>
      </c>
      <c r="F7" s="16">
        <v>0</v>
      </c>
      <c r="G7" s="17">
        <v>0</v>
      </c>
    </row>
    <row r="8" spans="1:7" x14ac:dyDescent="0.2">
      <c r="A8" s="14" t="s">
        <v>7</v>
      </c>
      <c r="B8" s="15">
        <f t="shared" ref="B8:G8" si="2">SUM(B9:B15)</f>
        <v>0</v>
      </c>
      <c r="C8" s="16">
        <f t="shared" si="2"/>
        <v>0</v>
      </c>
      <c r="D8" s="16">
        <f t="shared" si="2"/>
        <v>0</v>
      </c>
      <c r="E8" s="16">
        <f t="shared" si="2"/>
        <v>0</v>
      </c>
      <c r="F8" s="16">
        <f t="shared" si="2"/>
        <v>0</v>
      </c>
      <c r="G8" s="17">
        <f t="shared" si="2"/>
        <v>0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4000</v>
      </c>
      <c r="C17" s="16">
        <f t="shared" si="3"/>
        <v>4000</v>
      </c>
      <c r="D17" s="16">
        <f t="shared" si="3"/>
        <v>4000</v>
      </c>
      <c r="E17" s="16">
        <f t="shared" si="3"/>
        <v>4000</v>
      </c>
      <c r="F17" s="16">
        <f t="shared" si="3"/>
        <v>4000</v>
      </c>
      <c r="G17" s="17">
        <f t="shared" si="3"/>
        <v>4000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4000</v>
      </c>
      <c r="C28" s="16">
        <v>4000</v>
      </c>
      <c r="D28" s="16">
        <v>4000</v>
      </c>
      <c r="E28" s="16">
        <v>4000</v>
      </c>
      <c r="F28" s="16">
        <v>4000</v>
      </c>
      <c r="G28" s="17">
        <v>4000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0</v>
      </c>
      <c r="C38" s="8">
        <f t="shared" si="6"/>
        <v>0</v>
      </c>
      <c r="D38" s="8">
        <f t="shared" si="6"/>
        <v>0</v>
      </c>
      <c r="E38" s="8">
        <f t="shared" si="6"/>
        <v>0</v>
      </c>
      <c r="F38" s="8">
        <f t="shared" si="6"/>
        <v>0</v>
      </c>
      <c r="G38" s="9">
        <f t="shared" si="6"/>
        <v>0</v>
      </c>
    </row>
    <row r="39" spans="1:7" x14ac:dyDescent="0.2">
      <c r="A39" s="10" t="s">
        <v>36</v>
      </c>
      <c r="B39" s="11">
        <f t="shared" ref="B39:G39" si="7">B40+B43+B50+B67+B68</f>
        <v>0</v>
      </c>
      <c r="C39" s="12">
        <f t="shared" si="7"/>
        <v>0</v>
      </c>
      <c r="D39" s="12">
        <f t="shared" si="7"/>
        <v>0</v>
      </c>
      <c r="E39" s="12">
        <f t="shared" si="7"/>
        <v>0</v>
      </c>
      <c r="F39" s="12">
        <f t="shared" si="7"/>
        <v>0</v>
      </c>
      <c r="G39" s="13">
        <f t="shared" si="7"/>
        <v>0</v>
      </c>
    </row>
    <row r="40" spans="1:7" x14ac:dyDescent="0.2">
      <c r="A40" s="14" t="s">
        <v>37</v>
      </c>
      <c r="B40" s="15">
        <f t="shared" ref="B40:G40" si="8">SUM(B41:B42)</f>
        <v>0</v>
      </c>
      <c r="C40" s="16">
        <f t="shared" si="8"/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7">
        <f t="shared" si="8"/>
        <v>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7">
        <v>0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-4000</v>
      </c>
      <c r="C167" s="31">
        <f t="shared" si="35"/>
        <v>-4000</v>
      </c>
      <c r="D167" s="31">
        <f t="shared" si="35"/>
        <v>-4000</v>
      </c>
      <c r="E167" s="31">
        <f t="shared" si="35"/>
        <v>-4000</v>
      </c>
      <c r="F167" s="31">
        <f t="shared" si="35"/>
        <v>-4000</v>
      </c>
      <c r="G167" s="32">
        <f t="shared" si="35"/>
        <v>-4000</v>
      </c>
    </row>
    <row r="168" spans="1:7" x14ac:dyDescent="0.2">
      <c r="A168" s="33" t="s">
        <v>112</v>
      </c>
      <c r="B168" s="15">
        <f t="shared" ref="B168:G168" si="36">B104-B73</f>
        <v>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-4000</v>
      </c>
      <c r="C169" s="12">
        <f t="shared" si="37"/>
        <v>-4000</v>
      </c>
      <c r="D169" s="12">
        <f t="shared" si="37"/>
        <v>-4000</v>
      </c>
      <c r="E169" s="12">
        <f t="shared" si="37"/>
        <v>-4000</v>
      </c>
      <c r="F169" s="12">
        <f t="shared" si="37"/>
        <v>-4000</v>
      </c>
      <c r="G169" s="13">
        <f t="shared" si="37"/>
        <v>-4000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-4000</v>
      </c>
      <c r="C171" s="22">
        <f t="shared" si="39"/>
        <v>-4000</v>
      </c>
      <c r="D171" s="22">
        <f t="shared" si="39"/>
        <v>-4000</v>
      </c>
      <c r="E171" s="22">
        <f t="shared" si="39"/>
        <v>-4000</v>
      </c>
      <c r="F171" s="22">
        <f t="shared" si="39"/>
        <v>-4000</v>
      </c>
      <c r="G171" s="23">
        <f t="shared" si="39"/>
        <v>-4000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150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67339.31</v>
      </c>
      <c r="C5" s="8">
        <f t="shared" si="0"/>
        <v>73839.679999999993</v>
      </c>
      <c r="D5" s="8">
        <f t="shared" si="0"/>
        <v>70145.679999999993</v>
      </c>
      <c r="E5" s="8">
        <f t="shared" si="0"/>
        <v>71477.789999999994</v>
      </c>
      <c r="F5" s="8">
        <f t="shared" si="0"/>
        <v>73056.55</v>
      </c>
      <c r="G5" s="9">
        <f t="shared" si="0"/>
        <v>74442.47</v>
      </c>
    </row>
    <row r="6" spans="1:7" x14ac:dyDescent="0.2">
      <c r="A6" s="10" t="s">
        <v>5</v>
      </c>
      <c r="B6" s="11">
        <f t="shared" ref="B6:G6" si="1">B7+B8+B16+B17+B29</f>
        <v>67339.31</v>
      </c>
      <c r="C6" s="12">
        <f t="shared" si="1"/>
        <v>73839.679999999993</v>
      </c>
      <c r="D6" s="12">
        <f t="shared" si="1"/>
        <v>70145.679999999993</v>
      </c>
      <c r="E6" s="12">
        <f t="shared" si="1"/>
        <v>71477.789999999994</v>
      </c>
      <c r="F6" s="12">
        <f t="shared" si="1"/>
        <v>73056.55</v>
      </c>
      <c r="G6" s="13">
        <f t="shared" si="1"/>
        <v>74442.47</v>
      </c>
    </row>
    <row r="7" spans="1:7" x14ac:dyDescent="0.2">
      <c r="A7" s="14" t="s">
        <v>6</v>
      </c>
      <c r="B7" s="15">
        <v>1460</v>
      </c>
      <c r="C7" s="16">
        <v>6460</v>
      </c>
      <c r="D7" s="16">
        <v>1460</v>
      </c>
      <c r="E7" s="16">
        <v>1460</v>
      </c>
      <c r="F7" s="16">
        <v>1460</v>
      </c>
      <c r="G7" s="17">
        <v>1460</v>
      </c>
    </row>
    <row r="8" spans="1:7" x14ac:dyDescent="0.2">
      <c r="A8" s="14" t="s">
        <v>7</v>
      </c>
      <c r="B8" s="15">
        <f t="shared" ref="B8:G8" si="2">SUM(B9:B15)</f>
        <v>65879.31</v>
      </c>
      <c r="C8" s="16">
        <f t="shared" si="2"/>
        <v>67379.679999999993</v>
      </c>
      <c r="D8" s="16">
        <f t="shared" si="2"/>
        <v>68685.679999999993</v>
      </c>
      <c r="E8" s="16">
        <f t="shared" si="2"/>
        <v>70017.789999999994</v>
      </c>
      <c r="F8" s="16">
        <f t="shared" si="2"/>
        <v>71596.55</v>
      </c>
      <c r="G8" s="17">
        <f t="shared" si="2"/>
        <v>72982.47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64019.31</v>
      </c>
      <c r="C11" s="16">
        <v>65299.68</v>
      </c>
      <c r="D11" s="16">
        <v>66605.679999999993</v>
      </c>
      <c r="E11" s="16">
        <v>67937.789999999994</v>
      </c>
      <c r="F11" s="16">
        <v>69296.55</v>
      </c>
      <c r="G11" s="17">
        <v>70682.47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1860</v>
      </c>
      <c r="C14" s="16">
        <v>2080</v>
      </c>
      <c r="D14" s="16">
        <v>2080</v>
      </c>
      <c r="E14" s="16">
        <v>2080</v>
      </c>
      <c r="F14" s="16">
        <v>2300</v>
      </c>
      <c r="G14" s="17">
        <v>2300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242</v>
      </c>
      <c r="C38" s="8">
        <f t="shared" si="6"/>
        <v>242</v>
      </c>
      <c r="D38" s="8">
        <f t="shared" si="6"/>
        <v>242</v>
      </c>
      <c r="E38" s="8">
        <f t="shared" si="6"/>
        <v>242</v>
      </c>
      <c r="F38" s="8">
        <f t="shared" si="6"/>
        <v>242</v>
      </c>
      <c r="G38" s="9">
        <f t="shared" si="6"/>
        <v>242</v>
      </c>
    </row>
    <row r="39" spans="1:7" x14ac:dyDescent="0.2">
      <c r="A39" s="10" t="s">
        <v>36</v>
      </c>
      <c r="B39" s="11">
        <f t="shared" ref="B39:G39" si="7">B40+B43+B50+B67+B68</f>
        <v>242</v>
      </c>
      <c r="C39" s="12">
        <f t="shared" si="7"/>
        <v>242</v>
      </c>
      <c r="D39" s="12">
        <f t="shared" si="7"/>
        <v>242</v>
      </c>
      <c r="E39" s="12">
        <f t="shared" si="7"/>
        <v>242</v>
      </c>
      <c r="F39" s="12">
        <f t="shared" si="7"/>
        <v>242</v>
      </c>
      <c r="G39" s="13">
        <f t="shared" si="7"/>
        <v>242</v>
      </c>
    </row>
    <row r="40" spans="1:7" x14ac:dyDescent="0.2">
      <c r="A40" s="14" t="s">
        <v>37</v>
      </c>
      <c r="B40" s="15">
        <f t="shared" ref="B40:G40" si="8">SUM(B41:B42)</f>
        <v>0</v>
      </c>
      <c r="C40" s="16">
        <f t="shared" si="8"/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7">
        <f t="shared" si="8"/>
        <v>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242</v>
      </c>
      <c r="C68" s="16">
        <v>242</v>
      </c>
      <c r="D68" s="16">
        <v>242</v>
      </c>
      <c r="E68" s="16">
        <v>242</v>
      </c>
      <c r="F68" s="16">
        <v>242</v>
      </c>
      <c r="G68" s="17">
        <v>242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5000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5000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5000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5000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-67097.31</v>
      </c>
      <c r="C167" s="31">
        <f t="shared" si="35"/>
        <v>-73597.679999999993</v>
      </c>
      <c r="D167" s="31">
        <f t="shared" si="35"/>
        <v>-69903.679999999993</v>
      </c>
      <c r="E167" s="31">
        <f t="shared" si="35"/>
        <v>-71235.789999999994</v>
      </c>
      <c r="F167" s="31">
        <f t="shared" si="35"/>
        <v>-72814.55</v>
      </c>
      <c r="G167" s="32">
        <f t="shared" si="35"/>
        <v>-74200.47</v>
      </c>
    </row>
    <row r="168" spans="1:7" x14ac:dyDescent="0.2">
      <c r="A168" s="33" t="s">
        <v>112</v>
      </c>
      <c r="B168" s="15">
        <f t="shared" ref="B168:G168" si="36">B104-B73</f>
        <v>-5000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-72097.31</v>
      </c>
      <c r="C169" s="12">
        <f t="shared" si="37"/>
        <v>-73597.679999999993</v>
      </c>
      <c r="D169" s="12">
        <f t="shared" si="37"/>
        <v>-69903.679999999993</v>
      </c>
      <c r="E169" s="12">
        <f t="shared" si="37"/>
        <v>-71235.789999999994</v>
      </c>
      <c r="F169" s="12">
        <f t="shared" si="37"/>
        <v>-72814.55</v>
      </c>
      <c r="G169" s="13">
        <f t="shared" si="37"/>
        <v>-74200.47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-72097.31</v>
      </c>
      <c r="C171" s="22">
        <f t="shared" si="39"/>
        <v>-73597.679999999993</v>
      </c>
      <c r="D171" s="22">
        <f t="shared" si="39"/>
        <v>-69903.679999999993</v>
      </c>
      <c r="E171" s="22">
        <f t="shared" si="39"/>
        <v>-71235.789999999994</v>
      </c>
      <c r="F171" s="22">
        <f t="shared" si="39"/>
        <v>-72814.55</v>
      </c>
      <c r="G171" s="23">
        <f t="shared" si="39"/>
        <v>-74200.47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151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353689.43999999994</v>
      </c>
      <c r="C5" s="8">
        <f t="shared" si="0"/>
        <v>359361.66</v>
      </c>
      <c r="D5" s="8">
        <f t="shared" si="0"/>
        <v>364140.56999999995</v>
      </c>
      <c r="E5" s="8">
        <f t="shared" si="0"/>
        <v>369015.05</v>
      </c>
      <c r="F5" s="8">
        <f t="shared" si="0"/>
        <v>374840.67999999993</v>
      </c>
      <c r="G5" s="9">
        <f t="shared" si="0"/>
        <v>379912.08999999997</v>
      </c>
    </row>
    <row r="6" spans="1:7" x14ac:dyDescent="0.2">
      <c r="A6" s="10" t="s">
        <v>5</v>
      </c>
      <c r="B6" s="11">
        <f t="shared" ref="B6:G6" si="1">B7+B8+B16+B17+B29</f>
        <v>353689.43999999994</v>
      </c>
      <c r="C6" s="12">
        <f t="shared" si="1"/>
        <v>359361.66</v>
      </c>
      <c r="D6" s="12">
        <f t="shared" si="1"/>
        <v>364140.56999999995</v>
      </c>
      <c r="E6" s="12">
        <f t="shared" si="1"/>
        <v>369015.05</v>
      </c>
      <c r="F6" s="12">
        <f t="shared" si="1"/>
        <v>374840.67999999993</v>
      </c>
      <c r="G6" s="13">
        <f t="shared" si="1"/>
        <v>379912.08999999997</v>
      </c>
    </row>
    <row r="7" spans="1:7" x14ac:dyDescent="0.2">
      <c r="A7" s="14" t="s">
        <v>6</v>
      </c>
      <c r="B7" s="15">
        <v>7250</v>
      </c>
      <c r="C7" s="16">
        <v>7250</v>
      </c>
      <c r="D7" s="16">
        <v>7250</v>
      </c>
      <c r="E7" s="16">
        <v>7250</v>
      </c>
      <c r="F7" s="16">
        <v>7250</v>
      </c>
      <c r="G7" s="17">
        <v>7250</v>
      </c>
    </row>
    <row r="8" spans="1:7" x14ac:dyDescent="0.2">
      <c r="A8" s="14" t="s">
        <v>7</v>
      </c>
      <c r="B8" s="15">
        <f t="shared" ref="B8:G8" si="2">SUM(B9:B15)</f>
        <v>341611.72</v>
      </c>
      <c r="C8" s="16">
        <f t="shared" si="2"/>
        <v>347283.94</v>
      </c>
      <c r="D8" s="16">
        <f t="shared" si="2"/>
        <v>352062.85</v>
      </c>
      <c r="E8" s="16">
        <f t="shared" si="2"/>
        <v>356937.33</v>
      </c>
      <c r="F8" s="16">
        <f t="shared" si="2"/>
        <v>362762.95999999996</v>
      </c>
      <c r="G8" s="17">
        <f t="shared" si="2"/>
        <v>367834.37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334259.71999999997</v>
      </c>
      <c r="C11" s="16">
        <v>338944.89</v>
      </c>
      <c r="D11" s="16">
        <v>343723.8</v>
      </c>
      <c r="E11" s="16">
        <v>348598.28</v>
      </c>
      <c r="F11" s="16">
        <v>353570.24</v>
      </c>
      <c r="G11" s="17">
        <v>358641.65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7352</v>
      </c>
      <c r="C14" s="16">
        <v>8339.0499999999993</v>
      </c>
      <c r="D14" s="16">
        <v>8339.0499999999993</v>
      </c>
      <c r="E14" s="16">
        <v>8339.0499999999993</v>
      </c>
      <c r="F14" s="16">
        <v>9192.7199999999993</v>
      </c>
      <c r="G14" s="17">
        <v>9192.7199999999993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4827.72</v>
      </c>
      <c r="C17" s="16">
        <f t="shared" si="3"/>
        <v>4827.72</v>
      </c>
      <c r="D17" s="16">
        <f t="shared" si="3"/>
        <v>4827.72</v>
      </c>
      <c r="E17" s="16">
        <f t="shared" si="3"/>
        <v>4827.72</v>
      </c>
      <c r="F17" s="16">
        <f t="shared" si="3"/>
        <v>4827.72</v>
      </c>
      <c r="G17" s="17">
        <f t="shared" si="3"/>
        <v>4827.72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4827.72</v>
      </c>
      <c r="C28" s="16">
        <v>4827.72</v>
      </c>
      <c r="D28" s="16">
        <v>4827.72</v>
      </c>
      <c r="E28" s="16">
        <v>4827.72</v>
      </c>
      <c r="F28" s="16">
        <v>4827.72</v>
      </c>
      <c r="G28" s="17">
        <v>4827.72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222870.7</v>
      </c>
      <c r="C38" s="8">
        <f t="shared" si="6"/>
        <v>222870.7</v>
      </c>
      <c r="D38" s="8">
        <f t="shared" si="6"/>
        <v>227870.7</v>
      </c>
      <c r="E38" s="8">
        <f t="shared" si="6"/>
        <v>232870.7</v>
      </c>
      <c r="F38" s="8">
        <f t="shared" si="6"/>
        <v>237870.7</v>
      </c>
      <c r="G38" s="9">
        <f t="shared" si="6"/>
        <v>242870.7</v>
      </c>
    </row>
    <row r="39" spans="1:7" x14ac:dyDescent="0.2">
      <c r="A39" s="10" t="s">
        <v>36</v>
      </c>
      <c r="B39" s="11">
        <f t="shared" ref="B39:G39" si="7">B40+B43+B50+B67+B68</f>
        <v>222870.7</v>
      </c>
      <c r="C39" s="12">
        <f t="shared" si="7"/>
        <v>222870.7</v>
      </c>
      <c r="D39" s="12">
        <f t="shared" si="7"/>
        <v>227870.7</v>
      </c>
      <c r="E39" s="12">
        <f t="shared" si="7"/>
        <v>232870.7</v>
      </c>
      <c r="F39" s="12">
        <f t="shared" si="7"/>
        <v>237870.7</v>
      </c>
      <c r="G39" s="13">
        <f t="shared" si="7"/>
        <v>242870.7</v>
      </c>
    </row>
    <row r="40" spans="1:7" x14ac:dyDescent="0.2">
      <c r="A40" s="14" t="s">
        <v>37</v>
      </c>
      <c r="B40" s="15">
        <f t="shared" ref="B40:G40" si="8">SUM(B41:B42)</f>
        <v>0</v>
      </c>
      <c r="C40" s="16">
        <f t="shared" si="8"/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7">
        <f t="shared" si="8"/>
        <v>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61700</v>
      </c>
      <c r="C50" s="16">
        <f t="shared" si="11"/>
        <v>56700</v>
      </c>
      <c r="D50" s="16">
        <f t="shared" si="11"/>
        <v>56700</v>
      </c>
      <c r="E50" s="16">
        <f t="shared" si="11"/>
        <v>56700</v>
      </c>
      <c r="F50" s="16">
        <f t="shared" si="11"/>
        <v>56700</v>
      </c>
      <c r="G50" s="17">
        <f t="shared" si="11"/>
        <v>56700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61700</v>
      </c>
      <c r="C60" s="16">
        <f t="shared" si="14"/>
        <v>56700</v>
      </c>
      <c r="D60" s="16">
        <f t="shared" si="14"/>
        <v>56700</v>
      </c>
      <c r="E60" s="16">
        <f t="shared" si="14"/>
        <v>56700</v>
      </c>
      <c r="F60" s="16">
        <f t="shared" si="14"/>
        <v>56700</v>
      </c>
      <c r="G60" s="17">
        <f t="shared" si="14"/>
        <v>56700</v>
      </c>
    </row>
    <row r="61" spans="1:7" x14ac:dyDescent="0.2">
      <c r="A61" s="24" t="s">
        <v>51</v>
      </c>
      <c r="B61" s="15">
        <v>30000</v>
      </c>
      <c r="C61" s="16">
        <v>30000</v>
      </c>
      <c r="D61" s="16">
        <v>30000</v>
      </c>
      <c r="E61" s="16">
        <v>30000</v>
      </c>
      <c r="F61" s="16">
        <v>30000</v>
      </c>
      <c r="G61" s="17">
        <v>30000</v>
      </c>
    </row>
    <row r="62" spans="1:7" x14ac:dyDescent="0.2">
      <c r="A62" s="24" t="s">
        <v>52</v>
      </c>
      <c r="B62" s="15">
        <v>31700</v>
      </c>
      <c r="C62" s="16">
        <v>26700</v>
      </c>
      <c r="D62" s="16">
        <v>26700</v>
      </c>
      <c r="E62" s="16">
        <v>26700</v>
      </c>
      <c r="F62" s="16">
        <v>26700</v>
      </c>
      <c r="G62" s="17">
        <v>26700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161170.70000000001</v>
      </c>
      <c r="C68" s="16">
        <v>166170.70000000001</v>
      </c>
      <c r="D68" s="16">
        <v>171170.7</v>
      </c>
      <c r="E68" s="16">
        <v>176170.7</v>
      </c>
      <c r="F68" s="16">
        <v>181170.7</v>
      </c>
      <c r="G68" s="17">
        <v>186170.7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-130818.73999999993</v>
      </c>
      <c r="C167" s="31">
        <f t="shared" si="35"/>
        <v>-136490.95999999996</v>
      </c>
      <c r="D167" s="31">
        <f t="shared" si="35"/>
        <v>-136269.86999999994</v>
      </c>
      <c r="E167" s="31">
        <f t="shared" si="35"/>
        <v>-136144.34999999998</v>
      </c>
      <c r="F167" s="31">
        <f t="shared" si="35"/>
        <v>-136969.97999999992</v>
      </c>
      <c r="G167" s="32">
        <f t="shared" si="35"/>
        <v>-137041.38999999996</v>
      </c>
    </row>
    <row r="168" spans="1:7" x14ac:dyDescent="0.2">
      <c r="A168" s="33" t="s">
        <v>112</v>
      </c>
      <c r="B168" s="15">
        <f t="shared" ref="B168:G168" si="36">B104-B73</f>
        <v>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-130818.73999999993</v>
      </c>
      <c r="C169" s="12">
        <f t="shared" si="37"/>
        <v>-136490.95999999996</v>
      </c>
      <c r="D169" s="12">
        <f t="shared" si="37"/>
        <v>-136269.86999999994</v>
      </c>
      <c r="E169" s="12">
        <f t="shared" si="37"/>
        <v>-136144.34999999998</v>
      </c>
      <c r="F169" s="12">
        <f t="shared" si="37"/>
        <v>-136969.97999999992</v>
      </c>
      <c r="G169" s="13">
        <f t="shared" si="37"/>
        <v>-137041.38999999996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-130818.73999999993</v>
      </c>
      <c r="C171" s="22">
        <f t="shared" si="39"/>
        <v>-136490.95999999996</v>
      </c>
      <c r="D171" s="22">
        <f t="shared" si="39"/>
        <v>-136269.86999999994</v>
      </c>
      <c r="E171" s="22">
        <f t="shared" si="39"/>
        <v>-136144.34999999998</v>
      </c>
      <c r="F171" s="22">
        <f t="shared" si="39"/>
        <v>-136969.97999999992</v>
      </c>
      <c r="G171" s="23">
        <f t="shared" si="39"/>
        <v>-137041.38999999996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152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358964.27</v>
      </c>
      <c r="C5" s="8">
        <f t="shared" si="0"/>
        <v>384973.85</v>
      </c>
      <c r="D5" s="8">
        <f t="shared" si="0"/>
        <v>390389.82</v>
      </c>
      <c r="E5" s="8">
        <f t="shared" si="0"/>
        <v>395914.09</v>
      </c>
      <c r="F5" s="8">
        <f t="shared" si="0"/>
        <v>402187.85</v>
      </c>
      <c r="G5" s="9">
        <f t="shared" si="0"/>
        <v>407935.32</v>
      </c>
    </row>
    <row r="6" spans="1:7" x14ac:dyDescent="0.2">
      <c r="A6" s="10" t="s">
        <v>5</v>
      </c>
      <c r="B6" s="11">
        <f t="shared" ref="B6:G6" si="1">B7+B8+B16+B17+B29</f>
        <v>358964.27</v>
      </c>
      <c r="C6" s="12">
        <f t="shared" si="1"/>
        <v>384973.85</v>
      </c>
      <c r="D6" s="12">
        <f t="shared" si="1"/>
        <v>390389.82</v>
      </c>
      <c r="E6" s="12">
        <f t="shared" si="1"/>
        <v>395914.09</v>
      </c>
      <c r="F6" s="12">
        <f t="shared" si="1"/>
        <v>402187.85</v>
      </c>
      <c r="G6" s="13">
        <f t="shared" si="1"/>
        <v>407935.32</v>
      </c>
    </row>
    <row r="7" spans="1:7" x14ac:dyDescent="0.2">
      <c r="A7" s="14" t="s">
        <v>6</v>
      </c>
      <c r="B7" s="15">
        <v>88400</v>
      </c>
      <c r="C7" s="16">
        <v>88400</v>
      </c>
      <c r="D7" s="16">
        <v>88400</v>
      </c>
      <c r="E7" s="16">
        <v>88400</v>
      </c>
      <c r="F7" s="16">
        <v>88400</v>
      </c>
      <c r="G7" s="17">
        <v>88400</v>
      </c>
    </row>
    <row r="8" spans="1:7" x14ac:dyDescent="0.2">
      <c r="A8" s="14" t="s">
        <v>7</v>
      </c>
      <c r="B8" s="15">
        <f t="shared" ref="B8:G8" si="2">SUM(B9:B15)</f>
        <v>250564.27000000002</v>
      </c>
      <c r="C8" s="16">
        <f t="shared" si="2"/>
        <v>276573.84999999998</v>
      </c>
      <c r="D8" s="16">
        <f t="shared" si="2"/>
        <v>281989.82</v>
      </c>
      <c r="E8" s="16">
        <f t="shared" si="2"/>
        <v>287514.09000000003</v>
      </c>
      <c r="F8" s="16">
        <f t="shared" si="2"/>
        <v>293787.84999999998</v>
      </c>
      <c r="G8" s="17">
        <f t="shared" si="2"/>
        <v>299535.32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88135.85</v>
      </c>
      <c r="C10" s="16">
        <v>89898.55</v>
      </c>
      <c r="D10" s="16">
        <v>91696.53</v>
      </c>
      <c r="E10" s="16">
        <v>93530.46</v>
      </c>
      <c r="F10" s="16">
        <v>95401.06</v>
      </c>
      <c r="G10" s="17">
        <v>97309.09</v>
      </c>
    </row>
    <row r="11" spans="1:7" x14ac:dyDescent="0.2">
      <c r="A11" s="18" t="s">
        <v>10</v>
      </c>
      <c r="B11" s="15">
        <v>157621.42000000001</v>
      </c>
      <c r="C11" s="16">
        <v>180899.3</v>
      </c>
      <c r="D11" s="16">
        <v>184517.29</v>
      </c>
      <c r="E11" s="16">
        <v>188207.63</v>
      </c>
      <c r="F11" s="16">
        <v>191971.79</v>
      </c>
      <c r="G11" s="17">
        <v>195811.23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4807</v>
      </c>
      <c r="C14" s="16">
        <v>5776</v>
      </c>
      <c r="D14" s="16">
        <v>5776</v>
      </c>
      <c r="E14" s="16">
        <v>5776</v>
      </c>
      <c r="F14" s="16">
        <v>6415</v>
      </c>
      <c r="G14" s="17">
        <v>6415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20000</v>
      </c>
      <c r="C17" s="16">
        <f t="shared" si="3"/>
        <v>20000</v>
      </c>
      <c r="D17" s="16">
        <f t="shared" si="3"/>
        <v>20000</v>
      </c>
      <c r="E17" s="16">
        <f t="shared" si="3"/>
        <v>20000</v>
      </c>
      <c r="F17" s="16">
        <f t="shared" si="3"/>
        <v>20000</v>
      </c>
      <c r="G17" s="17">
        <f t="shared" si="3"/>
        <v>20000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20000</v>
      </c>
      <c r="C25" s="16">
        <v>20000</v>
      </c>
      <c r="D25" s="16">
        <v>20000</v>
      </c>
      <c r="E25" s="16">
        <v>20000</v>
      </c>
      <c r="F25" s="16">
        <v>20000</v>
      </c>
      <c r="G25" s="17">
        <v>20000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16202.9</v>
      </c>
      <c r="C38" s="8">
        <f t="shared" si="6"/>
        <v>16202.9</v>
      </c>
      <c r="D38" s="8">
        <f t="shared" si="6"/>
        <v>16202.9</v>
      </c>
      <c r="E38" s="8">
        <f t="shared" si="6"/>
        <v>16202.9</v>
      </c>
      <c r="F38" s="8">
        <f t="shared" si="6"/>
        <v>16202.9</v>
      </c>
      <c r="G38" s="9">
        <f t="shared" si="6"/>
        <v>16202.9</v>
      </c>
    </row>
    <row r="39" spans="1:7" x14ac:dyDescent="0.2">
      <c r="A39" s="10" t="s">
        <v>36</v>
      </c>
      <c r="B39" s="11">
        <f t="shared" ref="B39:G39" si="7">B40+B43+B50+B67+B68</f>
        <v>16202.9</v>
      </c>
      <c r="C39" s="12">
        <f t="shared" si="7"/>
        <v>16202.9</v>
      </c>
      <c r="D39" s="12">
        <f t="shared" si="7"/>
        <v>16202.9</v>
      </c>
      <c r="E39" s="12">
        <f t="shared" si="7"/>
        <v>16202.9</v>
      </c>
      <c r="F39" s="12">
        <f t="shared" si="7"/>
        <v>16202.9</v>
      </c>
      <c r="G39" s="13">
        <f t="shared" si="7"/>
        <v>16202.9</v>
      </c>
    </row>
    <row r="40" spans="1:7" x14ac:dyDescent="0.2">
      <c r="A40" s="14" t="s">
        <v>37</v>
      </c>
      <c r="B40" s="15">
        <f t="shared" ref="B40:G40" si="8">SUM(B41:B42)</f>
        <v>15000</v>
      </c>
      <c r="C40" s="16">
        <f t="shared" si="8"/>
        <v>15000</v>
      </c>
      <c r="D40" s="16">
        <f t="shared" si="8"/>
        <v>15000</v>
      </c>
      <c r="E40" s="16">
        <f t="shared" si="8"/>
        <v>15000</v>
      </c>
      <c r="F40" s="16">
        <f t="shared" si="8"/>
        <v>15000</v>
      </c>
      <c r="G40" s="17">
        <f t="shared" si="8"/>
        <v>15000</v>
      </c>
    </row>
    <row r="41" spans="1:7" x14ac:dyDescent="0.2">
      <c r="A41" s="18" t="s">
        <v>38</v>
      </c>
      <c r="B41" s="15">
        <v>15000</v>
      </c>
      <c r="C41" s="16">
        <v>15000</v>
      </c>
      <c r="D41" s="16">
        <v>15000</v>
      </c>
      <c r="E41" s="16">
        <v>15000</v>
      </c>
      <c r="F41" s="16">
        <v>15000</v>
      </c>
      <c r="G41" s="17">
        <v>15000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1202.9000000000001</v>
      </c>
      <c r="C68" s="16">
        <v>1202.9000000000001</v>
      </c>
      <c r="D68" s="16">
        <v>1202.9000000000001</v>
      </c>
      <c r="E68" s="16">
        <v>1202.9000000000001</v>
      </c>
      <c r="F68" s="16">
        <v>1202.9000000000001</v>
      </c>
      <c r="G68" s="17">
        <v>1202.9000000000001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909405.82000000007</v>
      </c>
      <c r="C73" s="8">
        <f t="shared" si="15"/>
        <v>130000</v>
      </c>
      <c r="D73" s="8">
        <f t="shared" si="15"/>
        <v>220000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714000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714000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714000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195405.82</v>
      </c>
      <c r="C89" s="12">
        <v>130000</v>
      </c>
      <c r="D89" s="12">
        <v>220000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1500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1500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1500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1500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-342761.37</v>
      </c>
      <c r="C167" s="31">
        <f t="shared" si="35"/>
        <v>-368770.94999999995</v>
      </c>
      <c r="D167" s="31">
        <f t="shared" si="35"/>
        <v>-374186.92</v>
      </c>
      <c r="E167" s="31">
        <f t="shared" si="35"/>
        <v>-379711.19</v>
      </c>
      <c r="F167" s="31">
        <f t="shared" si="35"/>
        <v>-385984.94999999995</v>
      </c>
      <c r="G167" s="32">
        <f t="shared" si="35"/>
        <v>-391732.42</v>
      </c>
    </row>
    <row r="168" spans="1:7" x14ac:dyDescent="0.2">
      <c r="A168" s="33" t="s">
        <v>112</v>
      </c>
      <c r="B168" s="15">
        <f t="shared" ref="B168:G168" si="36">B104-B73</f>
        <v>-907905.82000000007</v>
      </c>
      <c r="C168" s="16">
        <f t="shared" si="36"/>
        <v>-130000</v>
      </c>
      <c r="D168" s="16">
        <f t="shared" si="36"/>
        <v>-220000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-1250667.19</v>
      </c>
      <c r="C169" s="12">
        <f t="shared" si="37"/>
        <v>-498770.94999999995</v>
      </c>
      <c r="D169" s="12">
        <f t="shared" si="37"/>
        <v>-594186.91999999993</v>
      </c>
      <c r="E169" s="12">
        <f t="shared" si="37"/>
        <v>-379711.19</v>
      </c>
      <c r="F169" s="12">
        <f t="shared" si="37"/>
        <v>-385984.94999999995</v>
      </c>
      <c r="G169" s="13">
        <f t="shared" si="37"/>
        <v>-391732.42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-1250667.19</v>
      </c>
      <c r="C171" s="22">
        <f t="shared" si="39"/>
        <v>-498770.94999999995</v>
      </c>
      <c r="D171" s="22">
        <f t="shared" si="39"/>
        <v>-594186.91999999993</v>
      </c>
      <c r="E171" s="22">
        <f t="shared" si="39"/>
        <v>-379711.19</v>
      </c>
      <c r="F171" s="22">
        <f t="shared" si="39"/>
        <v>-385984.94999999995</v>
      </c>
      <c r="G171" s="23">
        <f t="shared" si="39"/>
        <v>-391732.42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153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548432.52</v>
      </c>
      <c r="C5" s="8">
        <f t="shared" si="0"/>
        <v>559437.96</v>
      </c>
      <c r="D5" s="8">
        <f t="shared" si="0"/>
        <v>569433.65</v>
      </c>
      <c r="E5" s="8">
        <f t="shared" si="0"/>
        <v>579618.47</v>
      </c>
      <c r="F5" s="8">
        <f t="shared" si="0"/>
        <v>591193.58000000007</v>
      </c>
      <c r="G5" s="9">
        <f t="shared" si="0"/>
        <v>601769.76</v>
      </c>
    </row>
    <row r="6" spans="1:7" x14ac:dyDescent="0.2">
      <c r="A6" s="10" t="s">
        <v>5</v>
      </c>
      <c r="B6" s="11">
        <f t="shared" ref="B6:G6" si="1">B7+B8+B16+B17+B29</f>
        <v>548432.52</v>
      </c>
      <c r="C6" s="12">
        <f t="shared" si="1"/>
        <v>559437.96</v>
      </c>
      <c r="D6" s="12">
        <f t="shared" si="1"/>
        <v>569433.65</v>
      </c>
      <c r="E6" s="12">
        <f t="shared" si="1"/>
        <v>579618.47</v>
      </c>
      <c r="F6" s="12">
        <f t="shared" si="1"/>
        <v>591193.58000000007</v>
      </c>
      <c r="G6" s="13">
        <f t="shared" si="1"/>
        <v>601769.76</v>
      </c>
    </row>
    <row r="7" spans="1:7" x14ac:dyDescent="0.2">
      <c r="A7" s="14" t="s">
        <v>6</v>
      </c>
      <c r="B7" s="15">
        <v>95000</v>
      </c>
      <c r="C7" s="16">
        <v>95950</v>
      </c>
      <c r="D7" s="16">
        <v>96909.5</v>
      </c>
      <c r="E7" s="16">
        <v>97878.6</v>
      </c>
      <c r="F7" s="16">
        <v>98857.38</v>
      </c>
      <c r="G7" s="17">
        <v>99845.95</v>
      </c>
    </row>
    <row r="8" spans="1:7" x14ac:dyDescent="0.2">
      <c r="A8" s="14" t="s">
        <v>7</v>
      </c>
      <c r="B8" s="15">
        <f t="shared" ref="B8:G8" si="2">SUM(B9:B15)</f>
        <v>453432.52</v>
      </c>
      <c r="C8" s="16">
        <f t="shared" si="2"/>
        <v>463487.96</v>
      </c>
      <c r="D8" s="16">
        <f t="shared" si="2"/>
        <v>472524.15</v>
      </c>
      <c r="E8" s="16">
        <f t="shared" si="2"/>
        <v>481739.87</v>
      </c>
      <c r="F8" s="16">
        <f t="shared" si="2"/>
        <v>492336.2</v>
      </c>
      <c r="G8" s="17">
        <f t="shared" si="2"/>
        <v>501923.81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443023.02</v>
      </c>
      <c r="C11" s="16">
        <v>451882.46</v>
      </c>
      <c r="D11" s="16">
        <v>460918.65</v>
      </c>
      <c r="E11" s="16">
        <v>470134.37</v>
      </c>
      <c r="F11" s="16">
        <v>479534.7</v>
      </c>
      <c r="G11" s="17">
        <v>489122.31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10409.5</v>
      </c>
      <c r="C14" s="16">
        <v>11605.5</v>
      </c>
      <c r="D14" s="16">
        <v>11605.5</v>
      </c>
      <c r="E14" s="16">
        <v>11605.5</v>
      </c>
      <c r="F14" s="16">
        <v>12801.5</v>
      </c>
      <c r="G14" s="17">
        <v>12801.5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443562.88</v>
      </c>
      <c r="C38" s="8">
        <f t="shared" si="6"/>
        <v>451046.27999999997</v>
      </c>
      <c r="D38" s="8">
        <f t="shared" si="6"/>
        <v>458672.19</v>
      </c>
      <c r="E38" s="8">
        <f t="shared" si="6"/>
        <v>466443.42</v>
      </c>
      <c r="F38" s="8">
        <f t="shared" si="6"/>
        <v>474362.76999999996</v>
      </c>
      <c r="G38" s="9">
        <f t="shared" si="6"/>
        <v>482433.14999999997</v>
      </c>
    </row>
    <row r="39" spans="1:7" x14ac:dyDescent="0.2">
      <c r="A39" s="10" t="s">
        <v>36</v>
      </c>
      <c r="B39" s="11">
        <f t="shared" ref="B39:G39" si="7">B40+B43+B50+B67+B68</f>
        <v>443562.88</v>
      </c>
      <c r="C39" s="12">
        <f t="shared" si="7"/>
        <v>451046.27999999997</v>
      </c>
      <c r="D39" s="12">
        <f t="shared" si="7"/>
        <v>458672.19</v>
      </c>
      <c r="E39" s="12">
        <f t="shared" si="7"/>
        <v>466443.42</v>
      </c>
      <c r="F39" s="12">
        <f t="shared" si="7"/>
        <v>474362.76999999996</v>
      </c>
      <c r="G39" s="13">
        <f t="shared" si="7"/>
        <v>482433.14999999997</v>
      </c>
    </row>
    <row r="40" spans="1:7" x14ac:dyDescent="0.2">
      <c r="A40" s="14" t="s">
        <v>37</v>
      </c>
      <c r="B40" s="15">
        <f t="shared" ref="B40:G40" si="8">SUM(B41:B42)</f>
        <v>0</v>
      </c>
      <c r="C40" s="16">
        <f t="shared" si="8"/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7">
        <f t="shared" si="8"/>
        <v>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442147.28</v>
      </c>
      <c r="C50" s="16">
        <f t="shared" si="11"/>
        <v>449630.68</v>
      </c>
      <c r="D50" s="16">
        <f t="shared" si="11"/>
        <v>457256.59</v>
      </c>
      <c r="E50" s="16">
        <f t="shared" si="11"/>
        <v>465027.82</v>
      </c>
      <c r="F50" s="16">
        <f t="shared" si="11"/>
        <v>472947.17</v>
      </c>
      <c r="G50" s="17">
        <f t="shared" si="11"/>
        <v>481017.55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442147.28</v>
      </c>
      <c r="C60" s="16">
        <f t="shared" si="14"/>
        <v>449630.68</v>
      </c>
      <c r="D60" s="16">
        <f t="shared" si="14"/>
        <v>457256.59</v>
      </c>
      <c r="E60" s="16">
        <f t="shared" si="14"/>
        <v>465027.82</v>
      </c>
      <c r="F60" s="16">
        <f t="shared" si="14"/>
        <v>472947.17</v>
      </c>
      <c r="G60" s="17">
        <f t="shared" si="14"/>
        <v>481017.55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130104</v>
      </c>
      <c r="C62" s="16">
        <v>130104</v>
      </c>
      <c r="D62" s="16">
        <v>130104</v>
      </c>
      <c r="E62" s="16">
        <v>130104</v>
      </c>
      <c r="F62" s="16">
        <v>130104</v>
      </c>
      <c r="G62" s="17">
        <v>130104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312043.28000000003</v>
      </c>
      <c r="C64" s="16">
        <v>319526.68</v>
      </c>
      <c r="D64" s="16">
        <v>327152.59000000003</v>
      </c>
      <c r="E64" s="16">
        <v>334923.82</v>
      </c>
      <c r="F64" s="16">
        <v>342843.17</v>
      </c>
      <c r="G64" s="17">
        <v>350913.55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1415.6</v>
      </c>
      <c r="C68" s="16">
        <v>1415.6</v>
      </c>
      <c r="D68" s="16">
        <v>1415.6</v>
      </c>
      <c r="E68" s="16">
        <v>1415.6</v>
      </c>
      <c r="F68" s="16">
        <v>1415.6</v>
      </c>
      <c r="G68" s="17">
        <v>1415.6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-104869.64000000001</v>
      </c>
      <c r="C167" s="31">
        <f t="shared" si="35"/>
        <v>-108391.67999999999</v>
      </c>
      <c r="D167" s="31">
        <f t="shared" si="35"/>
        <v>-110761.46000000002</v>
      </c>
      <c r="E167" s="31">
        <f t="shared" si="35"/>
        <v>-113175.04999999999</v>
      </c>
      <c r="F167" s="31">
        <f t="shared" si="35"/>
        <v>-116830.81000000011</v>
      </c>
      <c r="G167" s="32">
        <f t="shared" si="35"/>
        <v>-119336.61000000004</v>
      </c>
    </row>
    <row r="168" spans="1:7" x14ac:dyDescent="0.2">
      <c r="A168" s="33" t="s">
        <v>112</v>
      </c>
      <c r="B168" s="15">
        <f t="shared" ref="B168:G168" si="36">B104-B73</f>
        <v>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-104869.64000000001</v>
      </c>
      <c r="C169" s="12">
        <f t="shared" si="37"/>
        <v>-108391.67999999999</v>
      </c>
      <c r="D169" s="12">
        <f t="shared" si="37"/>
        <v>-110761.46000000002</v>
      </c>
      <c r="E169" s="12">
        <f t="shared" si="37"/>
        <v>-113175.04999999999</v>
      </c>
      <c r="F169" s="12">
        <f t="shared" si="37"/>
        <v>-116830.81000000011</v>
      </c>
      <c r="G169" s="13">
        <f t="shared" si="37"/>
        <v>-119336.61000000004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-104869.64000000001</v>
      </c>
      <c r="C171" s="22">
        <f t="shared" si="39"/>
        <v>-108391.67999999999</v>
      </c>
      <c r="D171" s="22">
        <f t="shared" si="39"/>
        <v>-110761.46000000002</v>
      </c>
      <c r="E171" s="22">
        <f t="shared" si="39"/>
        <v>-113175.04999999999</v>
      </c>
      <c r="F171" s="22">
        <f t="shared" si="39"/>
        <v>-116830.81000000011</v>
      </c>
      <c r="G171" s="23">
        <f t="shared" si="39"/>
        <v>-119336.61000000004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118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242123.85</v>
      </c>
      <c r="C5" s="8">
        <f t="shared" si="0"/>
        <v>337123.59</v>
      </c>
      <c r="D5" s="8">
        <f t="shared" si="0"/>
        <v>470877.33</v>
      </c>
      <c r="E5" s="8">
        <f t="shared" si="0"/>
        <v>465040.86</v>
      </c>
      <c r="F5" s="8">
        <f t="shared" si="0"/>
        <v>624956.09</v>
      </c>
      <c r="G5" s="9">
        <f t="shared" si="0"/>
        <v>635622.06999999995</v>
      </c>
    </row>
    <row r="6" spans="1:7" x14ac:dyDescent="0.2">
      <c r="A6" s="10" t="s">
        <v>5</v>
      </c>
      <c r="B6" s="11">
        <f t="shared" ref="B6:G6" si="1">B7+B8+B16+B17+B29</f>
        <v>0</v>
      </c>
      <c r="C6" s="12">
        <f t="shared" si="1"/>
        <v>0</v>
      </c>
      <c r="D6" s="12">
        <f t="shared" si="1"/>
        <v>0</v>
      </c>
      <c r="E6" s="12">
        <f t="shared" si="1"/>
        <v>0</v>
      </c>
      <c r="F6" s="12">
        <f t="shared" si="1"/>
        <v>0</v>
      </c>
      <c r="G6" s="13">
        <f t="shared" si="1"/>
        <v>0</v>
      </c>
    </row>
    <row r="7" spans="1:7" x14ac:dyDescent="0.2">
      <c r="A7" s="14" t="s">
        <v>6</v>
      </c>
      <c r="B7" s="15">
        <v>0</v>
      </c>
      <c r="C7" s="16">
        <v>0</v>
      </c>
      <c r="D7" s="16">
        <v>0</v>
      </c>
      <c r="E7" s="16">
        <v>0</v>
      </c>
      <c r="F7" s="16">
        <v>0</v>
      </c>
      <c r="G7" s="17">
        <v>0</v>
      </c>
    </row>
    <row r="8" spans="1:7" x14ac:dyDescent="0.2">
      <c r="A8" s="14" t="s">
        <v>7</v>
      </c>
      <c r="B8" s="15">
        <f t="shared" ref="B8:G8" si="2">SUM(B9:B15)</f>
        <v>0</v>
      </c>
      <c r="C8" s="16">
        <f t="shared" si="2"/>
        <v>0</v>
      </c>
      <c r="D8" s="16">
        <f t="shared" si="2"/>
        <v>0</v>
      </c>
      <c r="E8" s="16">
        <f t="shared" si="2"/>
        <v>0</v>
      </c>
      <c r="F8" s="16">
        <f t="shared" si="2"/>
        <v>0</v>
      </c>
      <c r="G8" s="17">
        <f t="shared" si="2"/>
        <v>0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242123.85</v>
      </c>
      <c r="C30" s="12">
        <f t="shared" si="4"/>
        <v>337123.59</v>
      </c>
      <c r="D30" s="12">
        <f t="shared" si="4"/>
        <v>470877.33</v>
      </c>
      <c r="E30" s="12">
        <f t="shared" si="4"/>
        <v>465040.86</v>
      </c>
      <c r="F30" s="12">
        <f t="shared" si="4"/>
        <v>624956.09</v>
      </c>
      <c r="G30" s="13">
        <f t="shared" si="4"/>
        <v>635622.06999999995</v>
      </c>
    </row>
    <row r="31" spans="1:7" x14ac:dyDescent="0.2">
      <c r="A31" s="14" t="s">
        <v>30</v>
      </c>
      <c r="B31" s="15">
        <f t="shared" ref="B31:G31" si="5">SUM(B32:B33)</f>
        <v>242123.85</v>
      </c>
      <c r="C31" s="16">
        <f t="shared" si="5"/>
        <v>337123.59</v>
      </c>
      <c r="D31" s="16">
        <f t="shared" si="5"/>
        <v>470877.33</v>
      </c>
      <c r="E31" s="16">
        <f t="shared" si="5"/>
        <v>465040.86</v>
      </c>
      <c r="F31" s="16">
        <f t="shared" si="5"/>
        <v>624956.09</v>
      </c>
      <c r="G31" s="17">
        <f t="shared" si="5"/>
        <v>635622.06999999995</v>
      </c>
    </row>
    <row r="32" spans="1:7" x14ac:dyDescent="0.2">
      <c r="A32" s="19" t="s">
        <v>31</v>
      </c>
      <c r="B32" s="15">
        <v>242123.85</v>
      </c>
      <c r="C32" s="16">
        <v>337123.59</v>
      </c>
      <c r="D32" s="16">
        <v>470877.33</v>
      </c>
      <c r="E32" s="16">
        <v>465040.86</v>
      </c>
      <c r="F32" s="16">
        <v>624956.09</v>
      </c>
      <c r="G32" s="17">
        <v>635622.06999999995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0</v>
      </c>
      <c r="C38" s="8">
        <f t="shared" si="6"/>
        <v>0</v>
      </c>
      <c r="D38" s="8">
        <f t="shared" si="6"/>
        <v>0</v>
      </c>
      <c r="E38" s="8">
        <f t="shared" si="6"/>
        <v>0</v>
      </c>
      <c r="F38" s="8">
        <f t="shared" si="6"/>
        <v>0</v>
      </c>
      <c r="G38" s="9">
        <f t="shared" si="6"/>
        <v>0</v>
      </c>
    </row>
    <row r="39" spans="1:7" x14ac:dyDescent="0.2">
      <c r="A39" s="10" t="s">
        <v>36</v>
      </c>
      <c r="B39" s="11">
        <f t="shared" ref="B39:G39" si="7">B40+B43+B50+B67+B68</f>
        <v>0</v>
      </c>
      <c r="C39" s="12">
        <f t="shared" si="7"/>
        <v>0</v>
      </c>
      <c r="D39" s="12">
        <f t="shared" si="7"/>
        <v>0</v>
      </c>
      <c r="E39" s="12">
        <f t="shared" si="7"/>
        <v>0</v>
      </c>
      <c r="F39" s="12">
        <f t="shared" si="7"/>
        <v>0</v>
      </c>
      <c r="G39" s="13">
        <f t="shared" si="7"/>
        <v>0</v>
      </c>
    </row>
    <row r="40" spans="1:7" x14ac:dyDescent="0.2">
      <c r="A40" s="14" t="s">
        <v>37</v>
      </c>
      <c r="B40" s="15">
        <f t="shared" ref="B40:G40" si="8">SUM(B41:B42)</f>
        <v>0</v>
      </c>
      <c r="C40" s="16">
        <f t="shared" si="8"/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7">
        <f t="shared" si="8"/>
        <v>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7">
        <v>0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1138417.01</v>
      </c>
      <c r="C130" s="8">
        <f t="shared" si="27"/>
        <v>1249515.94</v>
      </c>
      <c r="D130" s="8">
        <f t="shared" si="27"/>
        <v>1438036.46</v>
      </c>
      <c r="E130" s="8">
        <f t="shared" si="27"/>
        <v>1575137.77</v>
      </c>
      <c r="F130" s="8">
        <f t="shared" si="27"/>
        <v>1677210.62</v>
      </c>
      <c r="G130" s="9">
        <f t="shared" si="27"/>
        <v>1780223.55</v>
      </c>
    </row>
    <row r="131" spans="1:7" x14ac:dyDescent="0.2">
      <c r="A131" s="10" t="s">
        <v>88</v>
      </c>
      <c r="B131" s="11">
        <f t="shared" ref="B131:G131" si="28">SUM(B132:B133)</f>
        <v>1138417.01</v>
      </c>
      <c r="C131" s="12">
        <f t="shared" si="28"/>
        <v>1249515.94</v>
      </c>
      <c r="D131" s="12">
        <f t="shared" si="28"/>
        <v>1438036.46</v>
      </c>
      <c r="E131" s="12">
        <f t="shared" si="28"/>
        <v>1575137.77</v>
      </c>
      <c r="F131" s="12">
        <f t="shared" si="28"/>
        <v>1677210.62</v>
      </c>
      <c r="G131" s="13">
        <f t="shared" si="28"/>
        <v>1780223.55</v>
      </c>
    </row>
    <row r="132" spans="1:7" x14ac:dyDescent="0.2">
      <c r="A132" s="14" t="s">
        <v>89</v>
      </c>
      <c r="B132" s="15">
        <v>1138417.01</v>
      </c>
      <c r="C132" s="16">
        <v>1249515.94</v>
      </c>
      <c r="D132" s="16">
        <v>1438036.46</v>
      </c>
      <c r="E132" s="16">
        <v>1575137.77</v>
      </c>
      <c r="F132" s="16">
        <v>1677210.62</v>
      </c>
      <c r="G132" s="17">
        <v>1780223.55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72565</v>
      </c>
      <c r="C152" s="8">
        <f t="shared" si="31"/>
        <v>5072646</v>
      </c>
      <c r="D152" s="8">
        <f t="shared" si="31"/>
        <v>5071575</v>
      </c>
      <c r="E152" s="8">
        <f t="shared" si="31"/>
        <v>21974</v>
      </c>
      <c r="F152" s="8">
        <f t="shared" si="31"/>
        <v>8021872</v>
      </c>
      <c r="G152" s="9">
        <f t="shared" si="31"/>
        <v>98977</v>
      </c>
    </row>
    <row r="153" spans="1:7" x14ac:dyDescent="0.2">
      <c r="A153" s="10" t="s">
        <v>99</v>
      </c>
      <c r="B153" s="11">
        <f t="shared" ref="B153:G153" si="32">SUM(B154:B155)</f>
        <v>72565</v>
      </c>
      <c r="C153" s="12">
        <f t="shared" si="32"/>
        <v>5072646</v>
      </c>
      <c r="D153" s="12">
        <f t="shared" si="32"/>
        <v>5071575</v>
      </c>
      <c r="E153" s="12">
        <f t="shared" si="32"/>
        <v>21974</v>
      </c>
      <c r="F153" s="12">
        <f t="shared" si="32"/>
        <v>8021872</v>
      </c>
      <c r="G153" s="13">
        <f t="shared" si="32"/>
        <v>98977</v>
      </c>
    </row>
    <row r="154" spans="1:7" x14ac:dyDescent="0.2">
      <c r="A154" s="14" t="s">
        <v>100</v>
      </c>
      <c r="B154" s="15">
        <v>0</v>
      </c>
      <c r="C154" s="16">
        <v>5000000</v>
      </c>
      <c r="D154" s="16">
        <v>5000000</v>
      </c>
      <c r="E154" s="16">
        <v>0</v>
      </c>
      <c r="F154" s="16">
        <v>8000000</v>
      </c>
      <c r="G154" s="17">
        <v>0</v>
      </c>
    </row>
    <row r="155" spans="1:7" x14ac:dyDescent="0.2">
      <c r="A155" s="14" t="s">
        <v>101</v>
      </c>
      <c r="B155" s="15">
        <v>72565</v>
      </c>
      <c r="C155" s="16">
        <v>72646</v>
      </c>
      <c r="D155" s="16">
        <v>71575</v>
      </c>
      <c r="E155" s="16">
        <v>21974</v>
      </c>
      <c r="F155" s="16">
        <v>21872</v>
      </c>
      <c r="G155" s="17">
        <v>98977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-242123.85</v>
      </c>
      <c r="C167" s="31">
        <f t="shared" si="35"/>
        <v>-337123.59</v>
      </c>
      <c r="D167" s="31">
        <f t="shared" si="35"/>
        <v>-470877.33</v>
      </c>
      <c r="E167" s="31">
        <f t="shared" si="35"/>
        <v>-465040.86</v>
      </c>
      <c r="F167" s="31">
        <f t="shared" si="35"/>
        <v>-624956.09</v>
      </c>
      <c r="G167" s="32">
        <f t="shared" si="35"/>
        <v>-635622.06999999995</v>
      </c>
    </row>
    <row r="168" spans="1:7" x14ac:dyDescent="0.2">
      <c r="A168" s="33" t="s">
        <v>112</v>
      </c>
      <c r="B168" s="15">
        <f t="shared" ref="B168:G168" si="36">B104-B73</f>
        <v>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-242123.85</v>
      </c>
      <c r="C169" s="12">
        <f t="shared" si="37"/>
        <v>-337123.59</v>
      </c>
      <c r="D169" s="12">
        <f t="shared" si="37"/>
        <v>-470877.33</v>
      </c>
      <c r="E169" s="12">
        <f t="shared" si="37"/>
        <v>-465040.86</v>
      </c>
      <c r="F169" s="12">
        <f t="shared" si="37"/>
        <v>-624956.09</v>
      </c>
      <c r="G169" s="13">
        <f t="shared" si="37"/>
        <v>-635622.06999999995</v>
      </c>
    </row>
    <row r="170" spans="1:7" x14ac:dyDescent="0.2">
      <c r="A170" s="33" t="s">
        <v>114</v>
      </c>
      <c r="B170" s="15">
        <f t="shared" ref="B170:G170" si="38">B152-B130</f>
        <v>-1065852.01</v>
      </c>
      <c r="C170" s="16">
        <f t="shared" si="38"/>
        <v>3823130.06</v>
      </c>
      <c r="D170" s="16">
        <f t="shared" si="38"/>
        <v>3633538.54</v>
      </c>
      <c r="E170" s="16">
        <f t="shared" si="38"/>
        <v>-1553163.77</v>
      </c>
      <c r="F170" s="16">
        <f t="shared" si="38"/>
        <v>6344661.3799999999</v>
      </c>
      <c r="G170" s="17">
        <f t="shared" si="38"/>
        <v>-1681246.55</v>
      </c>
    </row>
    <row r="171" spans="1:7" x14ac:dyDescent="0.2">
      <c r="A171" s="20" t="s">
        <v>115</v>
      </c>
      <c r="B171" s="21">
        <f t="shared" ref="B171:G171" si="39">B169+B170</f>
        <v>-1307975.8600000001</v>
      </c>
      <c r="C171" s="22">
        <f t="shared" si="39"/>
        <v>3486006.47</v>
      </c>
      <c r="D171" s="22">
        <f t="shared" si="39"/>
        <v>3162661.21</v>
      </c>
      <c r="E171" s="22">
        <f t="shared" si="39"/>
        <v>-2018204.63</v>
      </c>
      <c r="F171" s="22">
        <f t="shared" si="39"/>
        <v>5719705.29</v>
      </c>
      <c r="G171" s="23">
        <f t="shared" si="39"/>
        <v>-2316868.62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154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15000</v>
      </c>
      <c r="C5" s="8">
        <f t="shared" si="0"/>
        <v>15000</v>
      </c>
      <c r="D5" s="8">
        <f t="shared" si="0"/>
        <v>15000</v>
      </c>
      <c r="E5" s="8">
        <f t="shared" si="0"/>
        <v>15000</v>
      </c>
      <c r="F5" s="8">
        <f t="shared" si="0"/>
        <v>15000</v>
      </c>
      <c r="G5" s="9">
        <f t="shared" si="0"/>
        <v>15000</v>
      </c>
    </row>
    <row r="6" spans="1:7" x14ac:dyDescent="0.2">
      <c r="A6" s="10" t="s">
        <v>5</v>
      </c>
      <c r="B6" s="11">
        <f t="shared" ref="B6:G6" si="1">B7+B8+B16+B17+B29</f>
        <v>15000</v>
      </c>
      <c r="C6" s="12">
        <f t="shared" si="1"/>
        <v>15000</v>
      </c>
      <c r="D6" s="12">
        <f t="shared" si="1"/>
        <v>15000</v>
      </c>
      <c r="E6" s="12">
        <f t="shared" si="1"/>
        <v>15000</v>
      </c>
      <c r="F6" s="12">
        <f t="shared" si="1"/>
        <v>15000</v>
      </c>
      <c r="G6" s="13">
        <f t="shared" si="1"/>
        <v>15000</v>
      </c>
    </row>
    <row r="7" spans="1:7" x14ac:dyDescent="0.2">
      <c r="A7" s="14" t="s">
        <v>6</v>
      </c>
      <c r="B7" s="15">
        <v>15000</v>
      </c>
      <c r="C7" s="16">
        <v>15000</v>
      </c>
      <c r="D7" s="16">
        <v>15000</v>
      </c>
      <c r="E7" s="16">
        <v>15000</v>
      </c>
      <c r="F7" s="16">
        <v>15000</v>
      </c>
      <c r="G7" s="17">
        <v>15000</v>
      </c>
    </row>
    <row r="8" spans="1:7" x14ac:dyDescent="0.2">
      <c r="A8" s="14" t="s">
        <v>7</v>
      </c>
      <c r="B8" s="15">
        <f t="shared" ref="B8:G8" si="2">SUM(B9:B15)</f>
        <v>0</v>
      </c>
      <c r="C8" s="16">
        <f t="shared" si="2"/>
        <v>0</v>
      </c>
      <c r="D8" s="16">
        <f t="shared" si="2"/>
        <v>0</v>
      </c>
      <c r="E8" s="16">
        <f t="shared" si="2"/>
        <v>0</v>
      </c>
      <c r="F8" s="16">
        <f t="shared" si="2"/>
        <v>0</v>
      </c>
      <c r="G8" s="17">
        <f t="shared" si="2"/>
        <v>0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0</v>
      </c>
      <c r="C38" s="8">
        <f t="shared" si="6"/>
        <v>0</v>
      </c>
      <c r="D38" s="8">
        <f t="shared" si="6"/>
        <v>0</v>
      </c>
      <c r="E38" s="8">
        <f t="shared" si="6"/>
        <v>0</v>
      </c>
      <c r="F38" s="8">
        <f t="shared" si="6"/>
        <v>0</v>
      </c>
      <c r="G38" s="9">
        <f t="shared" si="6"/>
        <v>0</v>
      </c>
    </row>
    <row r="39" spans="1:7" x14ac:dyDescent="0.2">
      <c r="A39" s="10" t="s">
        <v>36</v>
      </c>
      <c r="B39" s="11">
        <f t="shared" ref="B39:G39" si="7">B40+B43+B50+B67+B68</f>
        <v>0</v>
      </c>
      <c r="C39" s="12">
        <f t="shared" si="7"/>
        <v>0</v>
      </c>
      <c r="D39" s="12">
        <f t="shared" si="7"/>
        <v>0</v>
      </c>
      <c r="E39" s="12">
        <f t="shared" si="7"/>
        <v>0</v>
      </c>
      <c r="F39" s="12">
        <f t="shared" si="7"/>
        <v>0</v>
      </c>
      <c r="G39" s="13">
        <f t="shared" si="7"/>
        <v>0</v>
      </c>
    </row>
    <row r="40" spans="1:7" x14ac:dyDescent="0.2">
      <c r="A40" s="14" t="s">
        <v>37</v>
      </c>
      <c r="B40" s="15">
        <f t="shared" ref="B40:G40" si="8">SUM(B41:B42)</f>
        <v>0</v>
      </c>
      <c r="C40" s="16">
        <f t="shared" si="8"/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7">
        <f t="shared" si="8"/>
        <v>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7">
        <v>0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-15000</v>
      </c>
      <c r="C167" s="31">
        <f t="shared" si="35"/>
        <v>-15000</v>
      </c>
      <c r="D167" s="31">
        <f t="shared" si="35"/>
        <v>-15000</v>
      </c>
      <c r="E167" s="31">
        <f t="shared" si="35"/>
        <v>-15000</v>
      </c>
      <c r="F167" s="31">
        <f t="shared" si="35"/>
        <v>-15000</v>
      </c>
      <c r="G167" s="32">
        <f t="shared" si="35"/>
        <v>-15000</v>
      </c>
    </row>
    <row r="168" spans="1:7" x14ac:dyDescent="0.2">
      <c r="A168" s="33" t="s">
        <v>112</v>
      </c>
      <c r="B168" s="15">
        <f t="shared" ref="B168:G168" si="36">B104-B73</f>
        <v>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-15000</v>
      </c>
      <c r="C169" s="12">
        <f t="shared" si="37"/>
        <v>-15000</v>
      </c>
      <c r="D169" s="12">
        <f t="shared" si="37"/>
        <v>-15000</v>
      </c>
      <c r="E169" s="12">
        <f t="shared" si="37"/>
        <v>-15000</v>
      </c>
      <c r="F169" s="12">
        <f t="shared" si="37"/>
        <v>-15000</v>
      </c>
      <c r="G169" s="13">
        <f t="shared" si="37"/>
        <v>-15000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-15000</v>
      </c>
      <c r="C171" s="22">
        <f t="shared" si="39"/>
        <v>-15000</v>
      </c>
      <c r="D171" s="22">
        <f t="shared" si="39"/>
        <v>-15000</v>
      </c>
      <c r="E171" s="22">
        <f t="shared" si="39"/>
        <v>-15000</v>
      </c>
      <c r="F171" s="22">
        <f t="shared" si="39"/>
        <v>-15000</v>
      </c>
      <c r="G171" s="23">
        <f t="shared" si="39"/>
        <v>-15000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155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0</v>
      </c>
      <c r="C5" s="8">
        <f t="shared" si="0"/>
        <v>0</v>
      </c>
      <c r="D5" s="8">
        <f t="shared" si="0"/>
        <v>0</v>
      </c>
      <c r="E5" s="8">
        <f t="shared" si="0"/>
        <v>0</v>
      </c>
      <c r="F5" s="8">
        <f t="shared" si="0"/>
        <v>0</v>
      </c>
      <c r="G5" s="9">
        <f t="shared" si="0"/>
        <v>0</v>
      </c>
    </row>
    <row r="6" spans="1:7" x14ac:dyDescent="0.2">
      <c r="A6" s="10" t="s">
        <v>5</v>
      </c>
      <c r="B6" s="11">
        <f t="shared" ref="B6:G6" si="1">B7+B8+B16+B17+B29</f>
        <v>0</v>
      </c>
      <c r="C6" s="12">
        <f t="shared" si="1"/>
        <v>0</v>
      </c>
      <c r="D6" s="12">
        <f t="shared" si="1"/>
        <v>0</v>
      </c>
      <c r="E6" s="12">
        <f t="shared" si="1"/>
        <v>0</v>
      </c>
      <c r="F6" s="12">
        <f t="shared" si="1"/>
        <v>0</v>
      </c>
      <c r="G6" s="13">
        <f t="shared" si="1"/>
        <v>0</v>
      </c>
    </row>
    <row r="7" spans="1:7" x14ac:dyDescent="0.2">
      <c r="A7" s="14" t="s">
        <v>6</v>
      </c>
      <c r="B7" s="15">
        <v>0</v>
      </c>
      <c r="C7" s="16">
        <v>0</v>
      </c>
      <c r="D7" s="16">
        <v>0</v>
      </c>
      <c r="E7" s="16">
        <v>0</v>
      </c>
      <c r="F7" s="16">
        <v>0</v>
      </c>
      <c r="G7" s="17">
        <v>0</v>
      </c>
    </row>
    <row r="8" spans="1:7" x14ac:dyDescent="0.2">
      <c r="A8" s="14" t="s">
        <v>7</v>
      </c>
      <c r="B8" s="15">
        <f t="shared" ref="B8:G8" si="2">SUM(B9:B15)</f>
        <v>0</v>
      </c>
      <c r="C8" s="16">
        <f t="shared" si="2"/>
        <v>0</v>
      </c>
      <c r="D8" s="16">
        <f t="shared" si="2"/>
        <v>0</v>
      </c>
      <c r="E8" s="16">
        <f t="shared" si="2"/>
        <v>0</v>
      </c>
      <c r="F8" s="16">
        <f t="shared" si="2"/>
        <v>0</v>
      </c>
      <c r="G8" s="17">
        <f t="shared" si="2"/>
        <v>0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647672.11</v>
      </c>
      <c r="C38" s="8">
        <f t="shared" si="6"/>
        <v>650686.11</v>
      </c>
      <c r="D38" s="8">
        <f t="shared" si="6"/>
        <v>650000</v>
      </c>
      <c r="E38" s="8">
        <f t="shared" si="6"/>
        <v>650000</v>
      </c>
      <c r="F38" s="8">
        <f t="shared" si="6"/>
        <v>650000</v>
      </c>
      <c r="G38" s="9">
        <f t="shared" si="6"/>
        <v>650000</v>
      </c>
    </row>
    <row r="39" spans="1:7" x14ac:dyDescent="0.2">
      <c r="A39" s="10" t="s">
        <v>36</v>
      </c>
      <c r="B39" s="11">
        <f t="shared" ref="B39:G39" si="7">B40+B43+B50+B67+B68</f>
        <v>0</v>
      </c>
      <c r="C39" s="12">
        <f t="shared" si="7"/>
        <v>0</v>
      </c>
      <c r="D39" s="12">
        <f t="shared" si="7"/>
        <v>0</v>
      </c>
      <c r="E39" s="12">
        <f t="shared" si="7"/>
        <v>0</v>
      </c>
      <c r="F39" s="12">
        <f t="shared" si="7"/>
        <v>0</v>
      </c>
      <c r="G39" s="13">
        <f t="shared" si="7"/>
        <v>0</v>
      </c>
    </row>
    <row r="40" spans="1:7" x14ac:dyDescent="0.2">
      <c r="A40" s="14" t="s">
        <v>37</v>
      </c>
      <c r="B40" s="15">
        <f t="shared" ref="B40:G40" si="8">SUM(B41:B42)</f>
        <v>0</v>
      </c>
      <c r="C40" s="16">
        <f t="shared" si="8"/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7">
        <f t="shared" si="8"/>
        <v>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7">
        <v>0</v>
      </c>
    </row>
    <row r="69" spans="1:7" x14ac:dyDescent="0.2">
      <c r="A69" s="10" t="s">
        <v>60</v>
      </c>
      <c r="B69" s="11">
        <v>647672.11</v>
      </c>
      <c r="C69" s="12">
        <v>650686.11</v>
      </c>
      <c r="D69" s="12">
        <v>650000</v>
      </c>
      <c r="E69" s="12">
        <v>650000</v>
      </c>
      <c r="F69" s="12">
        <v>650000</v>
      </c>
      <c r="G69" s="13">
        <v>650000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647672.11</v>
      </c>
      <c r="C167" s="31">
        <f t="shared" si="35"/>
        <v>650686.11</v>
      </c>
      <c r="D167" s="31">
        <f t="shared" si="35"/>
        <v>650000</v>
      </c>
      <c r="E167" s="31">
        <f t="shared" si="35"/>
        <v>650000</v>
      </c>
      <c r="F167" s="31">
        <f t="shared" si="35"/>
        <v>650000</v>
      </c>
      <c r="G167" s="32">
        <f t="shared" si="35"/>
        <v>650000</v>
      </c>
    </row>
    <row r="168" spans="1:7" x14ac:dyDescent="0.2">
      <c r="A168" s="33" t="s">
        <v>112</v>
      </c>
      <c r="B168" s="15">
        <f t="shared" ref="B168:G168" si="36">B104-B73</f>
        <v>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647672.11</v>
      </c>
      <c r="C169" s="12">
        <f t="shared" si="37"/>
        <v>650686.11</v>
      </c>
      <c r="D169" s="12">
        <f t="shared" si="37"/>
        <v>650000</v>
      </c>
      <c r="E169" s="12">
        <f t="shared" si="37"/>
        <v>650000</v>
      </c>
      <c r="F169" s="12">
        <f t="shared" si="37"/>
        <v>650000</v>
      </c>
      <c r="G169" s="13">
        <f t="shared" si="37"/>
        <v>650000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647672.11</v>
      </c>
      <c r="C171" s="22">
        <f t="shared" si="39"/>
        <v>650686.11</v>
      </c>
      <c r="D171" s="22">
        <f t="shared" si="39"/>
        <v>650000</v>
      </c>
      <c r="E171" s="22">
        <f t="shared" si="39"/>
        <v>650000</v>
      </c>
      <c r="F171" s="22">
        <f t="shared" si="39"/>
        <v>650000</v>
      </c>
      <c r="G171" s="23">
        <f t="shared" si="39"/>
        <v>650000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156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71466</v>
      </c>
      <c r="C5" s="8">
        <f t="shared" si="0"/>
        <v>74167</v>
      </c>
      <c r="D5" s="8">
        <f t="shared" si="0"/>
        <v>71875</v>
      </c>
      <c r="E5" s="8">
        <f t="shared" si="0"/>
        <v>66430</v>
      </c>
      <c r="F5" s="8">
        <f t="shared" si="0"/>
        <v>62153</v>
      </c>
      <c r="G5" s="9">
        <f t="shared" si="0"/>
        <v>61648</v>
      </c>
    </row>
    <row r="6" spans="1:7" x14ac:dyDescent="0.2">
      <c r="A6" s="10" t="s">
        <v>5</v>
      </c>
      <c r="B6" s="11">
        <f t="shared" ref="B6:G6" si="1">B7+B8+B16+B17+B29</f>
        <v>71466</v>
      </c>
      <c r="C6" s="12">
        <f t="shared" si="1"/>
        <v>74167</v>
      </c>
      <c r="D6" s="12">
        <f t="shared" si="1"/>
        <v>71875</v>
      </c>
      <c r="E6" s="12">
        <f t="shared" si="1"/>
        <v>66430</v>
      </c>
      <c r="F6" s="12">
        <f t="shared" si="1"/>
        <v>62153</v>
      </c>
      <c r="G6" s="13">
        <f t="shared" si="1"/>
        <v>61648</v>
      </c>
    </row>
    <row r="7" spans="1:7" x14ac:dyDescent="0.2">
      <c r="A7" s="14" t="s">
        <v>6</v>
      </c>
      <c r="B7" s="15">
        <v>71466</v>
      </c>
      <c r="C7" s="16">
        <v>74167</v>
      </c>
      <c r="D7" s="16">
        <v>71875</v>
      </c>
      <c r="E7" s="16">
        <v>66430</v>
      </c>
      <c r="F7" s="16">
        <v>62153</v>
      </c>
      <c r="G7" s="17">
        <v>61648</v>
      </c>
    </row>
    <row r="8" spans="1:7" x14ac:dyDescent="0.2">
      <c r="A8" s="14" t="s">
        <v>7</v>
      </c>
      <c r="B8" s="15">
        <f t="shared" ref="B8:G8" si="2">SUM(B9:B15)</f>
        <v>0</v>
      </c>
      <c r="C8" s="16">
        <f t="shared" si="2"/>
        <v>0</v>
      </c>
      <c r="D8" s="16">
        <f t="shared" si="2"/>
        <v>0</v>
      </c>
      <c r="E8" s="16">
        <f t="shared" si="2"/>
        <v>0</v>
      </c>
      <c r="F8" s="16">
        <f t="shared" si="2"/>
        <v>0</v>
      </c>
      <c r="G8" s="17">
        <f t="shared" si="2"/>
        <v>0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0</v>
      </c>
      <c r="C38" s="8">
        <f t="shared" si="6"/>
        <v>0</v>
      </c>
      <c r="D38" s="8">
        <f t="shared" si="6"/>
        <v>0</v>
      </c>
      <c r="E38" s="8">
        <f t="shared" si="6"/>
        <v>0</v>
      </c>
      <c r="F38" s="8">
        <f t="shared" si="6"/>
        <v>0</v>
      </c>
      <c r="G38" s="9">
        <f t="shared" si="6"/>
        <v>0</v>
      </c>
    </row>
    <row r="39" spans="1:7" x14ac:dyDescent="0.2">
      <c r="A39" s="10" t="s">
        <v>36</v>
      </c>
      <c r="B39" s="11">
        <f t="shared" ref="B39:G39" si="7">B40+B43+B50+B67+B68</f>
        <v>0</v>
      </c>
      <c r="C39" s="12">
        <f t="shared" si="7"/>
        <v>0</v>
      </c>
      <c r="D39" s="12">
        <f t="shared" si="7"/>
        <v>0</v>
      </c>
      <c r="E39" s="12">
        <f t="shared" si="7"/>
        <v>0</v>
      </c>
      <c r="F39" s="12">
        <f t="shared" si="7"/>
        <v>0</v>
      </c>
      <c r="G39" s="13">
        <f t="shared" si="7"/>
        <v>0</v>
      </c>
    </row>
    <row r="40" spans="1:7" x14ac:dyDescent="0.2">
      <c r="A40" s="14" t="s">
        <v>37</v>
      </c>
      <c r="B40" s="15">
        <f t="shared" ref="B40:G40" si="8">SUM(B41:B42)</f>
        <v>0</v>
      </c>
      <c r="C40" s="16">
        <f t="shared" si="8"/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7">
        <f t="shared" si="8"/>
        <v>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7">
        <v>0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72565</v>
      </c>
      <c r="C73" s="8">
        <f t="shared" si="15"/>
        <v>72646</v>
      </c>
      <c r="D73" s="8">
        <f t="shared" si="15"/>
        <v>71575</v>
      </c>
      <c r="E73" s="8">
        <f t="shared" si="15"/>
        <v>21974</v>
      </c>
      <c r="F73" s="8">
        <f t="shared" si="15"/>
        <v>21872</v>
      </c>
      <c r="G73" s="9">
        <f t="shared" si="15"/>
        <v>98977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72565</v>
      </c>
      <c r="C79" s="12">
        <f t="shared" si="17"/>
        <v>72646</v>
      </c>
      <c r="D79" s="12">
        <f t="shared" si="17"/>
        <v>71575</v>
      </c>
      <c r="E79" s="12">
        <f t="shared" si="17"/>
        <v>21974</v>
      </c>
      <c r="F79" s="12">
        <f t="shared" si="17"/>
        <v>21872</v>
      </c>
      <c r="G79" s="13">
        <f t="shared" si="17"/>
        <v>98977</v>
      </c>
    </row>
    <row r="80" spans="1:7" x14ac:dyDescent="0.2">
      <c r="A80" s="14" t="s">
        <v>70</v>
      </c>
      <c r="B80" s="15">
        <f t="shared" ref="B80:G80" si="18">SUM(B81:B85)</f>
        <v>72565</v>
      </c>
      <c r="C80" s="16">
        <f t="shared" si="18"/>
        <v>72646</v>
      </c>
      <c r="D80" s="16">
        <f t="shared" si="18"/>
        <v>71575</v>
      </c>
      <c r="E80" s="16">
        <f t="shared" si="18"/>
        <v>21974</v>
      </c>
      <c r="F80" s="16">
        <f t="shared" si="18"/>
        <v>21872</v>
      </c>
      <c r="G80" s="17">
        <f t="shared" si="18"/>
        <v>98977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72565</v>
      </c>
      <c r="C84" s="16">
        <v>72646</v>
      </c>
      <c r="D84" s="16">
        <v>71575</v>
      </c>
      <c r="E84" s="16">
        <v>21974</v>
      </c>
      <c r="F84" s="16">
        <v>21872</v>
      </c>
      <c r="G84" s="17">
        <v>98977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-71466</v>
      </c>
      <c r="C167" s="31">
        <f t="shared" si="35"/>
        <v>-74167</v>
      </c>
      <c r="D167" s="31">
        <f t="shared" si="35"/>
        <v>-71875</v>
      </c>
      <c r="E167" s="31">
        <f t="shared" si="35"/>
        <v>-66430</v>
      </c>
      <c r="F167" s="31">
        <f t="shared" si="35"/>
        <v>-62153</v>
      </c>
      <c r="G167" s="32">
        <f t="shared" si="35"/>
        <v>-61648</v>
      </c>
    </row>
    <row r="168" spans="1:7" x14ac:dyDescent="0.2">
      <c r="A168" s="33" t="s">
        <v>112</v>
      </c>
      <c r="B168" s="15">
        <f t="shared" ref="B168:G168" si="36">B104-B73</f>
        <v>-72565</v>
      </c>
      <c r="C168" s="16">
        <f t="shared" si="36"/>
        <v>-72646</v>
      </c>
      <c r="D168" s="16">
        <f t="shared" si="36"/>
        <v>-71575</v>
      </c>
      <c r="E168" s="16">
        <f t="shared" si="36"/>
        <v>-21974</v>
      </c>
      <c r="F168" s="16">
        <f t="shared" si="36"/>
        <v>-21872</v>
      </c>
      <c r="G168" s="17">
        <f t="shared" si="36"/>
        <v>-98977</v>
      </c>
    </row>
    <row r="169" spans="1:7" x14ac:dyDescent="0.2">
      <c r="A169" s="10" t="s">
        <v>113</v>
      </c>
      <c r="B169" s="11">
        <f t="shared" ref="B169:G169" si="37">B167+B168</f>
        <v>-144031</v>
      </c>
      <c r="C169" s="12">
        <f t="shared" si="37"/>
        <v>-146813</v>
      </c>
      <c r="D169" s="12">
        <f t="shared" si="37"/>
        <v>-143450</v>
      </c>
      <c r="E169" s="12">
        <f t="shared" si="37"/>
        <v>-88404</v>
      </c>
      <c r="F169" s="12">
        <f t="shared" si="37"/>
        <v>-84025</v>
      </c>
      <c r="G169" s="13">
        <f t="shared" si="37"/>
        <v>-160625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-144031</v>
      </c>
      <c r="C171" s="22">
        <f t="shared" si="39"/>
        <v>-146813</v>
      </c>
      <c r="D171" s="22">
        <f t="shared" si="39"/>
        <v>-143450</v>
      </c>
      <c r="E171" s="22">
        <f t="shared" si="39"/>
        <v>-88404</v>
      </c>
      <c r="F171" s="22">
        <f t="shared" si="39"/>
        <v>-84025</v>
      </c>
      <c r="G171" s="23">
        <f t="shared" si="39"/>
        <v>-160625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157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18000</v>
      </c>
      <c r="C5" s="8">
        <f t="shared" si="0"/>
        <v>18000</v>
      </c>
      <c r="D5" s="8">
        <f t="shared" si="0"/>
        <v>18000</v>
      </c>
      <c r="E5" s="8">
        <f t="shared" si="0"/>
        <v>18000</v>
      </c>
      <c r="F5" s="8">
        <f t="shared" si="0"/>
        <v>18000</v>
      </c>
      <c r="G5" s="9">
        <f t="shared" si="0"/>
        <v>18000</v>
      </c>
    </row>
    <row r="6" spans="1:7" x14ac:dyDescent="0.2">
      <c r="A6" s="10" t="s">
        <v>5</v>
      </c>
      <c r="B6" s="11">
        <f t="shared" ref="B6:G6" si="1">B7+B8+B16+B17+B29</f>
        <v>18000</v>
      </c>
      <c r="C6" s="12">
        <f t="shared" si="1"/>
        <v>18000</v>
      </c>
      <c r="D6" s="12">
        <f t="shared" si="1"/>
        <v>18000</v>
      </c>
      <c r="E6" s="12">
        <f t="shared" si="1"/>
        <v>18000</v>
      </c>
      <c r="F6" s="12">
        <f t="shared" si="1"/>
        <v>18000</v>
      </c>
      <c r="G6" s="13">
        <f t="shared" si="1"/>
        <v>18000</v>
      </c>
    </row>
    <row r="7" spans="1:7" x14ac:dyDescent="0.2">
      <c r="A7" s="14" t="s">
        <v>6</v>
      </c>
      <c r="B7" s="15">
        <v>18000</v>
      </c>
      <c r="C7" s="16">
        <v>18000</v>
      </c>
      <c r="D7" s="16">
        <v>18000</v>
      </c>
      <c r="E7" s="16">
        <v>18000</v>
      </c>
      <c r="F7" s="16">
        <v>18000</v>
      </c>
      <c r="G7" s="17">
        <v>18000</v>
      </c>
    </row>
    <row r="8" spans="1:7" x14ac:dyDescent="0.2">
      <c r="A8" s="14" t="s">
        <v>7</v>
      </c>
      <c r="B8" s="15">
        <f t="shared" ref="B8:G8" si="2">SUM(B9:B15)</f>
        <v>0</v>
      </c>
      <c r="C8" s="16">
        <f t="shared" si="2"/>
        <v>0</v>
      </c>
      <c r="D8" s="16">
        <f t="shared" si="2"/>
        <v>0</v>
      </c>
      <c r="E8" s="16">
        <f t="shared" si="2"/>
        <v>0</v>
      </c>
      <c r="F8" s="16">
        <f t="shared" si="2"/>
        <v>0</v>
      </c>
      <c r="G8" s="17">
        <f t="shared" si="2"/>
        <v>0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0</v>
      </c>
      <c r="C38" s="8">
        <f t="shared" si="6"/>
        <v>0</v>
      </c>
      <c r="D38" s="8">
        <f t="shared" si="6"/>
        <v>0</v>
      </c>
      <c r="E38" s="8">
        <f t="shared" si="6"/>
        <v>0</v>
      </c>
      <c r="F38" s="8">
        <f t="shared" si="6"/>
        <v>0</v>
      </c>
      <c r="G38" s="9">
        <f t="shared" si="6"/>
        <v>0</v>
      </c>
    </row>
    <row r="39" spans="1:7" x14ac:dyDescent="0.2">
      <c r="A39" s="10" t="s">
        <v>36</v>
      </c>
      <c r="B39" s="11">
        <f t="shared" ref="B39:G39" si="7">B40+B43+B50+B67+B68</f>
        <v>0</v>
      </c>
      <c r="C39" s="12">
        <f t="shared" si="7"/>
        <v>0</v>
      </c>
      <c r="D39" s="12">
        <f t="shared" si="7"/>
        <v>0</v>
      </c>
      <c r="E39" s="12">
        <f t="shared" si="7"/>
        <v>0</v>
      </c>
      <c r="F39" s="12">
        <f t="shared" si="7"/>
        <v>0</v>
      </c>
      <c r="G39" s="13">
        <f t="shared" si="7"/>
        <v>0</v>
      </c>
    </row>
    <row r="40" spans="1:7" x14ac:dyDescent="0.2">
      <c r="A40" s="14" t="s">
        <v>37</v>
      </c>
      <c r="B40" s="15">
        <f t="shared" ref="B40:G40" si="8">SUM(B41:B42)</f>
        <v>0</v>
      </c>
      <c r="C40" s="16">
        <f t="shared" si="8"/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7">
        <f t="shared" si="8"/>
        <v>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7">
        <v>0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20000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20000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20000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20000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-18000</v>
      </c>
      <c r="C167" s="31">
        <f t="shared" si="35"/>
        <v>-18000</v>
      </c>
      <c r="D167" s="31">
        <f t="shared" si="35"/>
        <v>-18000</v>
      </c>
      <c r="E167" s="31">
        <f t="shared" si="35"/>
        <v>-18000</v>
      </c>
      <c r="F167" s="31">
        <f t="shared" si="35"/>
        <v>-18000</v>
      </c>
      <c r="G167" s="32">
        <f t="shared" si="35"/>
        <v>-18000</v>
      </c>
    </row>
    <row r="168" spans="1:7" x14ac:dyDescent="0.2">
      <c r="A168" s="33" t="s">
        <v>112</v>
      </c>
      <c r="B168" s="15">
        <f t="shared" ref="B168:G168" si="36">B104-B73</f>
        <v>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-20000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-18000</v>
      </c>
      <c r="C169" s="12">
        <f t="shared" si="37"/>
        <v>-18000</v>
      </c>
      <c r="D169" s="12">
        <f t="shared" si="37"/>
        <v>-18000</v>
      </c>
      <c r="E169" s="12">
        <f t="shared" si="37"/>
        <v>-18000</v>
      </c>
      <c r="F169" s="12">
        <f t="shared" si="37"/>
        <v>-38000</v>
      </c>
      <c r="G169" s="13">
        <f t="shared" si="37"/>
        <v>-18000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-18000</v>
      </c>
      <c r="C171" s="22">
        <f t="shared" si="39"/>
        <v>-18000</v>
      </c>
      <c r="D171" s="22">
        <f t="shared" si="39"/>
        <v>-18000</v>
      </c>
      <c r="E171" s="22">
        <f t="shared" si="39"/>
        <v>-18000</v>
      </c>
      <c r="F171" s="22">
        <f t="shared" si="39"/>
        <v>-38000</v>
      </c>
      <c r="G171" s="23">
        <f t="shared" si="39"/>
        <v>-18000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158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190754.55</v>
      </c>
      <c r="C5" s="8">
        <f t="shared" si="0"/>
        <v>191871.83000000002</v>
      </c>
      <c r="D5" s="8">
        <f t="shared" si="0"/>
        <v>194596.26</v>
      </c>
      <c r="E5" s="8">
        <f t="shared" si="0"/>
        <v>197875.74</v>
      </c>
      <c r="F5" s="8">
        <f t="shared" si="0"/>
        <v>201089.33000000002</v>
      </c>
      <c r="G5" s="9">
        <f t="shared" si="0"/>
        <v>203981.61000000002</v>
      </c>
    </row>
    <row r="6" spans="1:7" x14ac:dyDescent="0.2">
      <c r="A6" s="10" t="s">
        <v>5</v>
      </c>
      <c r="B6" s="11">
        <f t="shared" ref="B6:G6" si="1">B7+B8+B16+B17+B29</f>
        <v>190754.55</v>
      </c>
      <c r="C6" s="12">
        <f t="shared" si="1"/>
        <v>191871.83000000002</v>
      </c>
      <c r="D6" s="12">
        <f t="shared" si="1"/>
        <v>194596.26</v>
      </c>
      <c r="E6" s="12">
        <f t="shared" si="1"/>
        <v>197875.74</v>
      </c>
      <c r="F6" s="12">
        <f t="shared" si="1"/>
        <v>201089.33000000002</v>
      </c>
      <c r="G6" s="13">
        <f t="shared" si="1"/>
        <v>203981.61000000002</v>
      </c>
    </row>
    <row r="7" spans="1:7" x14ac:dyDescent="0.2">
      <c r="A7" s="14" t="s">
        <v>6</v>
      </c>
      <c r="B7" s="15">
        <v>54060.94</v>
      </c>
      <c r="C7" s="16">
        <v>52060.94</v>
      </c>
      <c r="D7" s="16">
        <v>52060.94</v>
      </c>
      <c r="E7" s="16">
        <v>52560.94</v>
      </c>
      <c r="F7" s="16">
        <v>52560.94</v>
      </c>
      <c r="G7" s="17">
        <v>52560.94</v>
      </c>
    </row>
    <row r="8" spans="1:7" x14ac:dyDescent="0.2">
      <c r="A8" s="14" t="s">
        <v>7</v>
      </c>
      <c r="B8" s="15">
        <f t="shared" ref="B8:G8" si="2">SUM(B9:B15)</f>
        <v>136693.60999999999</v>
      </c>
      <c r="C8" s="16">
        <f t="shared" si="2"/>
        <v>139810.89000000001</v>
      </c>
      <c r="D8" s="16">
        <f t="shared" si="2"/>
        <v>142535.32</v>
      </c>
      <c r="E8" s="16">
        <f t="shared" si="2"/>
        <v>145314.79999999999</v>
      </c>
      <c r="F8" s="16">
        <f t="shared" si="2"/>
        <v>148528.39000000001</v>
      </c>
      <c r="G8" s="17">
        <f t="shared" si="2"/>
        <v>151420.67000000001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133644.28</v>
      </c>
      <c r="C11" s="16">
        <v>136315.89000000001</v>
      </c>
      <c r="D11" s="16">
        <v>139040.32000000001</v>
      </c>
      <c r="E11" s="16">
        <v>141819.79999999999</v>
      </c>
      <c r="F11" s="16">
        <v>144654.39000000001</v>
      </c>
      <c r="G11" s="17">
        <v>147546.67000000001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3049.33</v>
      </c>
      <c r="C14" s="16">
        <v>3495</v>
      </c>
      <c r="D14" s="16">
        <v>3495</v>
      </c>
      <c r="E14" s="16">
        <v>3495</v>
      </c>
      <c r="F14" s="16">
        <v>3874</v>
      </c>
      <c r="G14" s="17">
        <v>3874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3983.9</v>
      </c>
      <c r="C38" s="8">
        <f t="shared" si="6"/>
        <v>4383.8999999999996</v>
      </c>
      <c r="D38" s="8">
        <f t="shared" si="6"/>
        <v>3983.9</v>
      </c>
      <c r="E38" s="8">
        <f t="shared" si="6"/>
        <v>3983.9</v>
      </c>
      <c r="F38" s="8">
        <f t="shared" si="6"/>
        <v>4383.8999999999996</v>
      </c>
      <c r="G38" s="9">
        <f t="shared" si="6"/>
        <v>3983.9</v>
      </c>
    </row>
    <row r="39" spans="1:7" x14ac:dyDescent="0.2">
      <c r="A39" s="10" t="s">
        <v>36</v>
      </c>
      <c r="B39" s="11">
        <f t="shared" ref="B39:G39" si="7">B40+B43+B50+B67+B68</f>
        <v>3983.9</v>
      </c>
      <c r="C39" s="12">
        <f t="shared" si="7"/>
        <v>4383.8999999999996</v>
      </c>
      <c r="D39" s="12">
        <f t="shared" si="7"/>
        <v>3983.9</v>
      </c>
      <c r="E39" s="12">
        <f t="shared" si="7"/>
        <v>3983.9</v>
      </c>
      <c r="F39" s="12">
        <f t="shared" si="7"/>
        <v>4383.8999999999996</v>
      </c>
      <c r="G39" s="13">
        <f t="shared" si="7"/>
        <v>3983.9</v>
      </c>
    </row>
    <row r="40" spans="1:7" x14ac:dyDescent="0.2">
      <c r="A40" s="14" t="s">
        <v>37</v>
      </c>
      <c r="B40" s="15">
        <f t="shared" ref="B40:G40" si="8">SUM(B41:B42)</f>
        <v>1500</v>
      </c>
      <c r="C40" s="16">
        <f t="shared" si="8"/>
        <v>1900</v>
      </c>
      <c r="D40" s="16">
        <f t="shared" si="8"/>
        <v>1500</v>
      </c>
      <c r="E40" s="16">
        <f t="shared" si="8"/>
        <v>1500</v>
      </c>
      <c r="F40" s="16">
        <f t="shared" si="8"/>
        <v>1900</v>
      </c>
      <c r="G40" s="17">
        <f t="shared" si="8"/>
        <v>1500</v>
      </c>
    </row>
    <row r="41" spans="1:7" x14ac:dyDescent="0.2">
      <c r="A41" s="18" t="s">
        <v>38</v>
      </c>
      <c r="B41" s="15">
        <v>1500</v>
      </c>
      <c r="C41" s="16">
        <v>1500</v>
      </c>
      <c r="D41" s="16">
        <v>1500</v>
      </c>
      <c r="E41" s="16">
        <v>1500</v>
      </c>
      <c r="F41" s="16">
        <v>1500</v>
      </c>
      <c r="G41" s="17">
        <v>1500</v>
      </c>
    </row>
    <row r="42" spans="1:7" x14ac:dyDescent="0.2">
      <c r="A42" s="18" t="s">
        <v>39</v>
      </c>
      <c r="B42" s="15">
        <v>0</v>
      </c>
      <c r="C42" s="16">
        <v>400</v>
      </c>
      <c r="D42" s="16">
        <v>0</v>
      </c>
      <c r="E42" s="16">
        <v>0</v>
      </c>
      <c r="F42" s="16">
        <v>400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1500</v>
      </c>
      <c r="C43" s="16">
        <f t="shared" si="9"/>
        <v>1500</v>
      </c>
      <c r="D43" s="16">
        <f t="shared" si="9"/>
        <v>1500</v>
      </c>
      <c r="E43" s="16">
        <f t="shared" si="9"/>
        <v>1500</v>
      </c>
      <c r="F43" s="16">
        <f t="shared" si="9"/>
        <v>1500</v>
      </c>
      <c r="G43" s="17">
        <f t="shared" si="9"/>
        <v>1500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1500</v>
      </c>
      <c r="C49" s="16">
        <v>1500</v>
      </c>
      <c r="D49" s="16">
        <v>1500</v>
      </c>
      <c r="E49" s="16">
        <v>1500</v>
      </c>
      <c r="F49" s="16">
        <v>1500</v>
      </c>
      <c r="G49" s="17">
        <v>1500</v>
      </c>
    </row>
    <row r="50" spans="1:7" x14ac:dyDescent="0.2">
      <c r="A50" s="14" t="s">
        <v>47</v>
      </c>
      <c r="B50" s="15">
        <f t="shared" ref="B50:G50" si="11">B51+B60</f>
        <v>325</v>
      </c>
      <c r="C50" s="16">
        <f t="shared" si="11"/>
        <v>325</v>
      </c>
      <c r="D50" s="16">
        <f t="shared" si="11"/>
        <v>325</v>
      </c>
      <c r="E50" s="16">
        <f t="shared" si="11"/>
        <v>325</v>
      </c>
      <c r="F50" s="16">
        <f t="shared" si="11"/>
        <v>325</v>
      </c>
      <c r="G50" s="17">
        <f t="shared" si="11"/>
        <v>325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325</v>
      </c>
      <c r="C60" s="16">
        <f t="shared" si="14"/>
        <v>325</v>
      </c>
      <c r="D60" s="16">
        <f t="shared" si="14"/>
        <v>325</v>
      </c>
      <c r="E60" s="16">
        <f t="shared" si="14"/>
        <v>325</v>
      </c>
      <c r="F60" s="16">
        <f t="shared" si="14"/>
        <v>325</v>
      </c>
      <c r="G60" s="17">
        <f t="shared" si="14"/>
        <v>325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325</v>
      </c>
      <c r="C62" s="16">
        <v>325</v>
      </c>
      <c r="D62" s="16">
        <v>325</v>
      </c>
      <c r="E62" s="16">
        <v>325</v>
      </c>
      <c r="F62" s="16">
        <v>325</v>
      </c>
      <c r="G62" s="17">
        <v>325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658.9</v>
      </c>
      <c r="C68" s="16">
        <v>658.9</v>
      </c>
      <c r="D68" s="16">
        <v>658.9</v>
      </c>
      <c r="E68" s="16">
        <v>658.9</v>
      </c>
      <c r="F68" s="16">
        <v>658.9</v>
      </c>
      <c r="G68" s="17">
        <v>658.9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8000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8000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8000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8000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-186770.65</v>
      </c>
      <c r="C167" s="31">
        <f t="shared" si="35"/>
        <v>-187487.93000000002</v>
      </c>
      <c r="D167" s="31">
        <f t="shared" si="35"/>
        <v>-190612.36000000002</v>
      </c>
      <c r="E167" s="31">
        <f t="shared" si="35"/>
        <v>-193891.84</v>
      </c>
      <c r="F167" s="31">
        <f t="shared" si="35"/>
        <v>-196705.43000000002</v>
      </c>
      <c r="G167" s="32">
        <f t="shared" si="35"/>
        <v>-199997.71000000002</v>
      </c>
    </row>
    <row r="168" spans="1:7" x14ac:dyDescent="0.2">
      <c r="A168" s="33" t="s">
        <v>112</v>
      </c>
      <c r="B168" s="15">
        <f t="shared" ref="B168:G168" si="36">B104-B73</f>
        <v>-8000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-194770.65</v>
      </c>
      <c r="C169" s="12">
        <f t="shared" si="37"/>
        <v>-187487.93000000002</v>
      </c>
      <c r="D169" s="12">
        <f t="shared" si="37"/>
        <v>-190612.36000000002</v>
      </c>
      <c r="E169" s="12">
        <f t="shared" si="37"/>
        <v>-193891.84</v>
      </c>
      <c r="F169" s="12">
        <f t="shared" si="37"/>
        <v>-196705.43000000002</v>
      </c>
      <c r="G169" s="13">
        <f t="shared" si="37"/>
        <v>-199997.71000000002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-194770.65</v>
      </c>
      <c r="C171" s="22">
        <f t="shared" si="39"/>
        <v>-187487.93000000002</v>
      </c>
      <c r="D171" s="22">
        <f t="shared" si="39"/>
        <v>-190612.36000000002</v>
      </c>
      <c r="E171" s="22">
        <f t="shared" si="39"/>
        <v>-193891.84</v>
      </c>
      <c r="F171" s="22">
        <f t="shared" si="39"/>
        <v>-196705.43000000002</v>
      </c>
      <c r="G171" s="23">
        <f t="shared" si="39"/>
        <v>-199997.71000000002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159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665699.09</v>
      </c>
      <c r="C5" s="8">
        <f t="shared" si="0"/>
        <v>681665.51</v>
      </c>
      <c r="D5" s="8">
        <f t="shared" si="0"/>
        <v>692175.32000000007</v>
      </c>
      <c r="E5" s="8">
        <f t="shared" si="0"/>
        <v>702253.34000000008</v>
      </c>
      <c r="F5" s="8">
        <f t="shared" si="0"/>
        <v>712324.42</v>
      </c>
      <c r="G5" s="9">
        <f t="shared" si="0"/>
        <v>721252.64999999991</v>
      </c>
    </row>
    <row r="6" spans="1:7" x14ac:dyDescent="0.2">
      <c r="A6" s="10" t="s">
        <v>5</v>
      </c>
      <c r="B6" s="11">
        <f t="shared" ref="B6:G6" si="1">B7+B8+B16+B17+B29</f>
        <v>665699.09</v>
      </c>
      <c r="C6" s="12">
        <f t="shared" si="1"/>
        <v>681665.51</v>
      </c>
      <c r="D6" s="12">
        <f t="shared" si="1"/>
        <v>692175.32000000007</v>
      </c>
      <c r="E6" s="12">
        <f t="shared" si="1"/>
        <v>702253.34000000008</v>
      </c>
      <c r="F6" s="12">
        <f t="shared" si="1"/>
        <v>712324.42</v>
      </c>
      <c r="G6" s="13">
        <f t="shared" si="1"/>
        <v>721252.64999999991</v>
      </c>
    </row>
    <row r="7" spans="1:7" x14ac:dyDescent="0.2">
      <c r="A7" s="14" t="s">
        <v>6</v>
      </c>
      <c r="B7" s="15">
        <v>220539.82</v>
      </c>
      <c r="C7" s="16">
        <v>220546.61</v>
      </c>
      <c r="D7" s="16">
        <v>222653.54</v>
      </c>
      <c r="E7" s="16">
        <v>222660.61</v>
      </c>
      <c r="F7" s="16">
        <v>222767.83</v>
      </c>
      <c r="G7" s="17">
        <v>222778.86</v>
      </c>
    </row>
    <row r="8" spans="1:7" x14ac:dyDescent="0.2">
      <c r="A8" s="14" t="s">
        <v>7</v>
      </c>
      <c r="B8" s="15">
        <f t="shared" ref="B8:G8" si="2">SUM(B9:B15)</f>
        <v>422159.26999999996</v>
      </c>
      <c r="C8" s="16">
        <f t="shared" si="2"/>
        <v>431618.9</v>
      </c>
      <c r="D8" s="16">
        <f t="shared" si="2"/>
        <v>440021.78</v>
      </c>
      <c r="E8" s="16">
        <f t="shared" si="2"/>
        <v>448592.73000000004</v>
      </c>
      <c r="F8" s="16">
        <f t="shared" si="2"/>
        <v>458556.59</v>
      </c>
      <c r="G8" s="17">
        <f t="shared" si="2"/>
        <v>467473.79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116565.3</v>
      </c>
      <c r="C10" s="16">
        <v>118896.6</v>
      </c>
      <c r="D10" s="16">
        <v>121274.53</v>
      </c>
      <c r="E10" s="16">
        <v>123700.02</v>
      </c>
      <c r="F10" s="16">
        <v>126174.02</v>
      </c>
      <c r="G10" s="17">
        <v>128697.5</v>
      </c>
    </row>
    <row r="11" spans="1:7" x14ac:dyDescent="0.2">
      <c r="A11" s="18" t="s">
        <v>10</v>
      </c>
      <c r="B11" s="15">
        <v>295340.96999999997</v>
      </c>
      <c r="C11" s="16">
        <v>301247.8</v>
      </c>
      <c r="D11" s="16">
        <v>307272.75</v>
      </c>
      <c r="E11" s="16">
        <v>313418.21000000002</v>
      </c>
      <c r="F11" s="16">
        <v>319686.57</v>
      </c>
      <c r="G11" s="17">
        <v>326080.28999999998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10253</v>
      </c>
      <c r="C14" s="16">
        <v>11474.5</v>
      </c>
      <c r="D14" s="16">
        <v>11474.5</v>
      </c>
      <c r="E14" s="16">
        <v>11474.5</v>
      </c>
      <c r="F14" s="16">
        <v>12696</v>
      </c>
      <c r="G14" s="17">
        <v>12696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23000</v>
      </c>
      <c r="C17" s="16">
        <f t="shared" si="3"/>
        <v>29500</v>
      </c>
      <c r="D17" s="16">
        <f t="shared" si="3"/>
        <v>29500</v>
      </c>
      <c r="E17" s="16">
        <f t="shared" si="3"/>
        <v>31000</v>
      </c>
      <c r="F17" s="16">
        <f t="shared" si="3"/>
        <v>31000</v>
      </c>
      <c r="G17" s="17">
        <f t="shared" si="3"/>
        <v>31000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1000</v>
      </c>
      <c r="C25" s="16">
        <v>7500</v>
      </c>
      <c r="D25" s="16">
        <v>7500</v>
      </c>
      <c r="E25" s="16">
        <v>7500</v>
      </c>
      <c r="F25" s="16">
        <v>7500</v>
      </c>
      <c r="G25" s="17">
        <v>7500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22000</v>
      </c>
      <c r="C28" s="16">
        <v>22000</v>
      </c>
      <c r="D28" s="16">
        <v>22000</v>
      </c>
      <c r="E28" s="16">
        <v>23500</v>
      </c>
      <c r="F28" s="16">
        <v>23500</v>
      </c>
      <c r="G28" s="17">
        <v>23500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73910.2</v>
      </c>
      <c r="C38" s="8">
        <f t="shared" si="6"/>
        <v>81410.2</v>
      </c>
      <c r="D38" s="8">
        <f t="shared" si="6"/>
        <v>81410.2</v>
      </c>
      <c r="E38" s="8">
        <f t="shared" si="6"/>
        <v>83910.2</v>
      </c>
      <c r="F38" s="8">
        <f t="shared" si="6"/>
        <v>83910.2</v>
      </c>
      <c r="G38" s="9">
        <f t="shared" si="6"/>
        <v>83910.2</v>
      </c>
    </row>
    <row r="39" spans="1:7" x14ac:dyDescent="0.2">
      <c r="A39" s="10" t="s">
        <v>36</v>
      </c>
      <c r="B39" s="11">
        <f t="shared" ref="B39:G39" si="7">B40+B43+B50+B67+B68</f>
        <v>73910.2</v>
      </c>
      <c r="C39" s="12">
        <f t="shared" si="7"/>
        <v>81410.2</v>
      </c>
      <c r="D39" s="12">
        <f t="shared" si="7"/>
        <v>81410.2</v>
      </c>
      <c r="E39" s="12">
        <f t="shared" si="7"/>
        <v>83910.2</v>
      </c>
      <c r="F39" s="12">
        <f t="shared" si="7"/>
        <v>83910.2</v>
      </c>
      <c r="G39" s="13">
        <f t="shared" si="7"/>
        <v>83910.2</v>
      </c>
    </row>
    <row r="40" spans="1:7" x14ac:dyDescent="0.2">
      <c r="A40" s="14" t="s">
        <v>37</v>
      </c>
      <c r="B40" s="15">
        <f t="shared" ref="B40:G40" si="8">SUM(B41:B42)</f>
        <v>70000</v>
      </c>
      <c r="C40" s="16">
        <f t="shared" si="8"/>
        <v>77500</v>
      </c>
      <c r="D40" s="16">
        <f t="shared" si="8"/>
        <v>77500</v>
      </c>
      <c r="E40" s="16">
        <f t="shared" si="8"/>
        <v>80000</v>
      </c>
      <c r="F40" s="16">
        <f t="shared" si="8"/>
        <v>80000</v>
      </c>
      <c r="G40" s="17">
        <f t="shared" si="8"/>
        <v>80000</v>
      </c>
    </row>
    <row r="41" spans="1:7" x14ac:dyDescent="0.2">
      <c r="A41" s="18" t="s">
        <v>38</v>
      </c>
      <c r="B41" s="15">
        <v>70000</v>
      </c>
      <c r="C41" s="16">
        <v>77500</v>
      </c>
      <c r="D41" s="16">
        <v>77500</v>
      </c>
      <c r="E41" s="16">
        <v>80000</v>
      </c>
      <c r="F41" s="16">
        <v>80000</v>
      </c>
      <c r="G41" s="17">
        <v>80000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3910.2</v>
      </c>
      <c r="C68" s="16">
        <v>3910.2</v>
      </c>
      <c r="D68" s="16">
        <v>3910.2</v>
      </c>
      <c r="E68" s="16">
        <v>3910.2</v>
      </c>
      <c r="F68" s="16">
        <v>3910.2</v>
      </c>
      <c r="G68" s="17">
        <v>3910.2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671500</v>
      </c>
      <c r="C73" s="8">
        <f t="shared" si="15"/>
        <v>850000</v>
      </c>
      <c r="D73" s="8">
        <f t="shared" si="15"/>
        <v>200000</v>
      </c>
      <c r="E73" s="8">
        <f t="shared" si="15"/>
        <v>200000</v>
      </c>
      <c r="F73" s="8">
        <f t="shared" si="15"/>
        <v>10750000</v>
      </c>
      <c r="G73" s="9">
        <f t="shared" si="15"/>
        <v>10750000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521500</v>
      </c>
      <c r="C79" s="12">
        <f t="shared" si="17"/>
        <v>750000</v>
      </c>
      <c r="D79" s="12">
        <f t="shared" si="17"/>
        <v>0</v>
      </c>
      <c r="E79" s="12">
        <f t="shared" si="17"/>
        <v>0</v>
      </c>
      <c r="F79" s="12">
        <f t="shared" si="17"/>
        <v>10000000</v>
      </c>
      <c r="G79" s="13">
        <f t="shared" si="17"/>
        <v>10000000</v>
      </c>
    </row>
    <row r="80" spans="1:7" x14ac:dyDescent="0.2">
      <c r="A80" s="14" t="s">
        <v>70</v>
      </c>
      <c r="B80" s="15">
        <f t="shared" ref="B80:G80" si="18">SUM(B81:B85)</f>
        <v>521500</v>
      </c>
      <c r="C80" s="16">
        <f t="shared" si="18"/>
        <v>750000</v>
      </c>
      <c r="D80" s="16">
        <f t="shared" si="18"/>
        <v>0</v>
      </c>
      <c r="E80" s="16">
        <f t="shared" si="18"/>
        <v>0</v>
      </c>
      <c r="F80" s="16">
        <f t="shared" si="18"/>
        <v>10000000</v>
      </c>
      <c r="G80" s="17">
        <f t="shared" si="18"/>
        <v>10000000</v>
      </c>
    </row>
    <row r="81" spans="1:7" x14ac:dyDescent="0.2">
      <c r="A81" s="18" t="s">
        <v>71</v>
      </c>
      <c r="B81" s="15">
        <v>450000</v>
      </c>
      <c r="C81" s="16">
        <v>750000</v>
      </c>
      <c r="D81" s="16">
        <v>0</v>
      </c>
      <c r="E81" s="16">
        <v>0</v>
      </c>
      <c r="F81" s="16">
        <v>10000000</v>
      </c>
      <c r="G81" s="17">
        <v>10000000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71500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150000</v>
      </c>
      <c r="C89" s="12">
        <v>100000</v>
      </c>
      <c r="D89" s="12">
        <v>200000</v>
      </c>
      <c r="E89" s="12">
        <v>200000</v>
      </c>
      <c r="F89" s="12">
        <v>750000</v>
      </c>
      <c r="G89" s="13">
        <v>750000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600000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10000000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600000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10000000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600000</v>
      </c>
      <c r="D123" s="16">
        <v>0</v>
      </c>
      <c r="E123" s="16">
        <v>0</v>
      </c>
      <c r="F123" s="16">
        <v>0</v>
      </c>
      <c r="G123" s="17">
        <v>10000000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-591788.89</v>
      </c>
      <c r="C167" s="31">
        <f t="shared" si="35"/>
        <v>-600255.31000000006</v>
      </c>
      <c r="D167" s="31">
        <f t="shared" si="35"/>
        <v>-610765.12000000011</v>
      </c>
      <c r="E167" s="31">
        <f t="shared" si="35"/>
        <v>-618343.14000000013</v>
      </c>
      <c r="F167" s="31">
        <f t="shared" si="35"/>
        <v>-628414.22000000009</v>
      </c>
      <c r="G167" s="32">
        <f t="shared" si="35"/>
        <v>-637342.44999999995</v>
      </c>
    </row>
    <row r="168" spans="1:7" x14ac:dyDescent="0.2">
      <c r="A168" s="33" t="s">
        <v>112</v>
      </c>
      <c r="B168" s="15">
        <f t="shared" ref="B168:G168" si="36">B104-B73</f>
        <v>-671500</v>
      </c>
      <c r="C168" s="16">
        <f t="shared" si="36"/>
        <v>-250000</v>
      </c>
      <c r="D168" s="16">
        <f t="shared" si="36"/>
        <v>-200000</v>
      </c>
      <c r="E168" s="16">
        <f t="shared" si="36"/>
        <v>-200000</v>
      </c>
      <c r="F168" s="16">
        <f t="shared" si="36"/>
        <v>-10750000</v>
      </c>
      <c r="G168" s="17">
        <f t="shared" si="36"/>
        <v>-750000</v>
      </c>
    </row>
    <row r="169" spans="1:7" x14ac:dyDescent="0.2">
      <c r="A169" s="10" t="s">
        <v>113</v>
      </c>
      <c r="B169" s="11">
        <f t="shared" ref="B169:G169" si="37">B167+B168</f>
        <v>-1263288.8900000001</v>
      </c>
      <c r="C169" s="12">
        <f t="shared" si="37"/>
        <v>-850255.31</v>
      </c>
      <c r="D169" s="12">
        <f t="shared" si="37"/>
        <v>-810765.12000000011</v>
      </c>
      <c r="E169" s="12">
        <f t="shared" si="37"/>
        <v>-818343.14000000013</v>
      </c>
      <c r="F169" s="12">
        <f t="shared" si="37"/>
        <v>-11378414.220000001</v>
      </c>
      <c r="G169" s="13">
        <f t="shared" si="37"/>
        <v>-1387342.45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-1263288.8900000001</v>
      </c>
      <c r="C171" s="22">
        <f t="shared" si="39"/>
        <v>-850255.31</v>
      </c>
      <c r="D171" s="22">
        <f t="shared" si="39"/>
        <v>-810765.12000000011</v>
      </c>
      <c r="E171" s="22">
        <f t="shared" si="39"/>
        <v>-818343.14000000013</v>
      </c>
      <c r="F171" s="22">
        <f t="shared" si="39"/>
        <v>-11378414.220000001</v>
      </c>
      <c r="G171" s="23">
        <f t="shared" si="39"/>
        <v>-1387342.45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160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500</v>
      </c>
      <c r="C5" s="8">
        <f t="shared" si="0"/>
        <v>500</v>
      </c>
      <c r="D5" s="8">
        <f t="shared" si="0"/>
        <v>500</v>
      </c>
      <c r="E5" s="8">
        <f t="shared" si="0"/>
        <v>500</v>
      </c>
      <c r="F5" s="8">
        <f t="shared" si="0"/>
        <v>500</v>
      </c>
      <c r="G5" s="9">
        <f t="shared" si="0"/>
        <v>500</v>
      </c>
    </row>
    <row r="6" spans="1:7" x14ac:dyDescent="0.2">
      <c r="A6" s="10" t="s">
        <v>5</v>
      </c>
      <c r="B6" s="11">
        <f t="shared" ref="B6:G6" si="1">B7+B8+B16+B17+B29</f>
        <v>500</v>
      </c>
      <c r="C6" s="12">
        <f t="shared" si="1"/>
        <v>500</v>
      </c>
      <c r="D6" s="12">
        <f t="shared" si="1"/>
        <v>500</v>
      </c>
      <c r="E6" s="12">
        <f t="shared" si="1"/>
        <v>500</v>
      </c>
      <c r="F6" s="12">
        <f t="shared" si="1"/>
        <v>500</v>
      </c>
      <c r="G6" s="13">
        <f t="shared" si="1"/>
        <v>500</v>
      </c>
    </row>
    <row r="7" spans="1:7" x14ac:dyDescent="0.2">
      <c r="A7" s="14" t="s">
        <v>6</v>
      </c>
      <c r="B7" s="15">
        <v>500</v>
      </c>
      <c r="C7" s="16">
        <v>500</v>
      </c>
      <c r="D7" s="16">
        <v>500</v>
      </c>
      <c r="E7" s="16">
        <v>500</v>
      </c>
      <c r="F7" s="16">
        <v>500</v>
      </c>
      <c r="G7" s="17">
        <v>500</v>
      </c>
    </row>
    <row r="8" spans="1:7" x14ac:dyDescent="0.2">
      <c r="A8" s="14" t="s">
        <v>7</v>
      </c>
      <c r="B8" s="15">
        <f t="shared" ref="B8:G8" si="2">SUM(B9:B15)</f>
        <v>0</v>
      </c>
      <c r="C8" s="16">
        <f t="shared" si="2"/>
        <v>0</v>
      </c>
      <c r="D8" s="16">
        <f t="shared" si="2"/>
        <v>0</v>
      </c>
      <c r="E8" s="16">
        <f t="shared" si="2"/>
        <v>0</v>
      </c>
      <c r="F8" s="16">
        <f t="shared" si="2"/>
        <v>0</v>
      </c>
      <c r="G8" s="17">
        <f t="shared" si="2"/>
        <v>0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0</v>
      </c>
      <c r="C38" s="8">
        <f t="shared" si="6"/>
        <v>0</v>
      </c>
      <c r="D38" s="8">
        <f t="shared" si="6"/>
        <v>0</v>
      </c>
      <c r="E38" s="8">
        <f t="shared" si="6"/>
        <v>0</v>
      </c>
      <c r="F38" s="8">
        <f t="shared" si="6"/>
        <v>0</v>
      </c>
      <c r="G38" s="9">
        <f t="shared" si="6"/>
        <v>0</v>
      </c>
    </row>
    <row r="39" spans="1:7" x14ac:dyDescent="0.2">
      <c r="A39" s="10" t="s">
        <v>36</v>
      </c>
      <c r="B39" s="11">
        <f t="shared" ref="B39:G39" si="7">B40+B43+B50+B67+B68</f>
        <v>0</v>
      </c>
      <c r="C39" s="12">
        <f t="shared" si="7"/>
        <v>0</v>
      </c>
      <c r="D39" s="12">
        <f t="shared" si="7"/>
        <v>0</v>
      </c>
      <c r="E39" s="12">
        <f t="shared" si="7"/>
        <v>0</v>
      </c>
      <c r="F39" s="12">
        <f t="shared" si="7"/>
        <v>0</v>
      </c>
      <c r="G39" s="13">
        <f t="shared" si="7"/>
        <v>0</v>
      </c>
    </row>
    <row r="40" spans="1:7" x14ac:dyDescent="0.2">
      <c r="A40" s="14" t="s">
        <v>37</v>
      </c>
      <c r="B40" s="15">
        <f t="shared" ref="B40:G40" si="8">SUM(B41:B42)</f>
        <v>0</v>
      </c>
      <c r="C40" s="16">
        <f t="shared" si="8"/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7">
        <f t="shared" si="8"/>
        <v>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7">
        <v>0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-500</v>
      </c>
      <c r="C167" s="31">
        <f t="shared" si="35"/>
        <v>-500</v>
      </c>
      <c r="D167" s="31">
        <f t="shared" si="35"/>
        <v>-500</v>
      </c>
      <c r="E167" s="31">
        <f t="shared" si="35"/>
        <v>-500</v>
      </c>
      <c r="F167" s="31">
        <f t="shared" si="35"/>
        <v>-500</v>
      </c>
      <c r="G167" s="32">
        <f t="shared" si="35"/>
        <v>-500</v>
      </c>
    </row>
    <row r="168" spans="1:7" x14ac:dyDescent="0.2">
      <c r="A168" s="33" t="s">
        <v>112</v>
      </c>
      <c r="B168" s="15">
        <f t="shared" ref="B168:G168" si="36">B104-B73</f>
        <v>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-500</v>
      </c>
      <c r="C169" s="12">
        <f t="shared" si="37"/>
        <v>-500</v>
      </c>
      <c r="D169" s="12">
        <f t="shared" si="37"/>
        <v>-500</v>
      </c>
      <c r="E169" s="12">
        <f t="shared" si="37"/>
        <v>-500</v>
      </c>
      <c r="F169" s="12">
        <f t="shared" si="37"/>
        <v>-500</v>
      </c>
      <c r="G169" s="13">
        <f t="shared" si="37"/>
        <v>-500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-500</v>
      </c>
      <c r="C171" s="22">
        <f t="shared" si="39"/>
        <v>-500</v>
      </c>
      <c r="D171" s="22">
        <f t="shared" si="39"/>
        <v>-500</v>
      </c>
      <c r="E171" s="22">
        <f t="shared" si="39"/>
        <v>-500</v>
      </c>
      <c r="F171" s="22">
        <f t="shared" si="39"/>
        <v>-500</v>
      </c>
      <c r="G171" s="23">
        <f t="shared" si="39"/>
        <v>-500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161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37500</v>
      </c>
      <c r="C5" s="8">
        <f t="shared" si="0"/>
        <v>37750</v>
      </c>
      <c r="D5" s="8">
        <f t="shared" si="0"/>
        <v>25000</v>
      </c>
      <c r="E5" s="8">
        <f t="shared" si="0"/>
        <v>25000</v>
      </c>
      <c r="F5" s="8">
        <f t="shared" si="0"/>
        <v>25000</v>
      </c>
      <c r="G5" s="9">
        <f t="shared" si="0"/>
        <v>25000</v>
      </c>
    </row>
    <row r="6" spans="1:7" x14ac:dyDescent="0.2">
      <c r="A6" s="10" t="s">
        <v>5</v>
      </c>
      <c r="B6" s="11">
        <f t="shared" ref="B6:G6" si="1">B7+B8+B16+B17+B29</f>
        <v>37500</v>
      </c>
      <c r="C6" s="12">
        <f t="shared" si="1"/>
        <v>37750</v>
      </c>
      <c r="D6" s="12">
        <f t="shared" si="1"/>
        <v>25000</v>
      </c>
      <c r="E6" s="12">
        <f t="shared" si="1"/>
        <v>25000</v>
      </c>
      <c r="F6" s="12">
        <f t="shared" si="1"/>
        <v>25000</v>
      </c>
      <c r="G6" s="13">
        <f t="shared" si="1"/>
        <v>25000</v>
      </c>
    </row>
    <row r="7" spans="1:7" x14ac:dyDescent="0.2">
      <c r="A7" s="14" t="s">
        <v>6</v>
      </c>
      <c r="B7" s="15">
        <v>27500</v>
      </c>
      <c r="C7" s="16">
        <v>27750</v>
      </c>
      <c r="D7" s="16">
        <v>15000</v>
      </c>
      <c r="E7" s="16">
        <v>15000</v>
      </c>
      <c r="F7" s="16">
        <v>15000</v>
      </c>
      <c r="G7" s="17">
        <v>15000</v>
      </c>
    </row>
    <row r="8" spans="1:7" x14ac:dyDescent="0.2">
      <c r="A8" s="14" t="s">
        <v>7</v>
      </c>
      <c r="B8" s="15">
        <f t="shared" ref="B8:G8" si="2">SUM(B9:B15)</f>
        <v>0</v>
      </c>
      <c r="C8" s="16">
        <f t="shared" si="2"/>
        <v>0</v>
      </c>
      <c r="D8" s="16">
        <f t="shared" si="2"/>
        <v>0</v>
      </c>
      <c r="E8" s="16">
        <f t="shared" si="2"/>
        <v>0</v>
      </c>
      <c r="F8" s="16">
        <f t="shared" si="2"/>
        <v>0</v>
      </c>
      <c r="G8" s="17">
        <f t="shared" si="2"/>
        <v>0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10000</v>
      </c>
      <c r="C17" s="16">
        <f t="shared" si="3"/>
        <v>10000</v>
      </c>
      <c r="D17" s="16">
        <f t="shared" si="3"/>
        <v>10000</v>
      </c>
      <c r="E17" s="16">
        <f t="shared" si="3"/>
        <v>10000</v>
      </c>
      <c r="F17" s="16">
        <f t="shared" si="3"/>
        <v>10000</v>
      </c>
      <c r="G17" s="17">
        <f t="shared" si="3"/>
        <v>10000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10000</v>
      </c>
      <c r="C28" s="16">
        <v>10000</v>
      </c>
      <c r="D28" s="16">
        <v>10000</v>
      </c>
      <c r="E28" s="16">
        <v>10000</v>
      </c>
      <c r="F28" s="16">
        <v>10000</v>
      </c>
      <c r="G28" s="17">
        <v>10000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3900</v>
      </c>
      <c r="C38" s="8">
        <f t="shared" si="6"/>
        <v>3900</v>
      </c>
      <c r="D38" s="8">
        <f t="shared" si="6"/>
        <v>3900</v>
      </c>
      <c r="E38" s="8">
        <f t="shared" si="6"/>
        <v>3900</v>
      </c>
      <c r="F38" s="8">
        <f t="shared" si="6"/>
        <v>3900</v>
      </c>
      <c r="G38" s="9">
        <f t="shared" si="6"/>
        <v>3900</v>
      </c>
    </row>
    <row r="39" spans="1:7" x14ac:dyDescent="0.2">
      <c r="A39" s="10" t="s">
        <v>36</v>
      </c>
      <c r="B39" s="11">
        <f t="shared" ref="B39:G39" si="7">B40+B43+B50+B67+B68</f>
        <v>3900</v>
      </c>
      <c r="C39" s="12">
        <f t="shared" si="7"/>
        <v>3900</v>
      </c>
      <c r="D39" s="12">
        <f t="shared" si="7"/>
        <v>3900</v>
      </c>
      <c r="E39" s="12">
        <f t="shared" si="7"/>
        <v>3900</v>
      </c>
      <c r="F39" s="12">
        <f t="shared" si="7"/>
        <v>3900</v>
      </c>
      <c r="G39" s="13">
        <f t="shared" si="7"/>
        <v>3900</v>
      </c>
    </row>
    <row r="40" spans="1:7" x14ac:dyDescent="0.2">
      <c r="A40" s="14" t="s">
        <v>37</v>
      </c>
      <c r="B40" s="15">
        <f t="shared" ref="B40:G40" si="8">SUM(B41:B42)</f>
        <v>3900</v>
      </c>
      <c r="C40" s="16">
        <f t="shared" si="8"/>
        <v>3900</v>
      </c>
      <c r="D40" s="16">
        <f t="shared" si="8"/>
        <v>3900</v>
      </c>
      <c r="E40" s="16">
        <f t="shared" si="8"/>
        <v>3900</v>
      </c>
      <c r="F40" s="16">
        <f t="shared" si="8"/>
        <v>3900</v>
      </c>
      <c r="G40" s="17">
        <f t="shared" si="8"/>
        <v>3900</v>
      </c>
    </row>
    <row r="41" spans="1:7" x14ac:dyDescent="0.2">
      <c r="A41" s="18" t="s">
        <v>38</v>
      </c>
      <c r="B41" s="15">
        <v>3900</v>
      </c>
      <c r="C41" s="16">
        <v>3900</v>
      </c>
      <c r="D41" s="16">
        <v>3900</v>
      </c>
      <c r="E41" s="16">
        <v>3900</v>
      </c>
      <c r="F41" s="16">
        <v>3900</v>
      </c>
      <c r="G41" s="17">
        <v>3900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7">
        <v>0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-33600</v>
      </c>
      <c r="C167" s="31">
        <f t="shared" si="35"/>
        <v>-33850</v>
      </c>
      <c r="D167" s="31">
        <f t="shared" si="35"/>
        <v>-21100</v>
      </c>
      <c r="E167" s="31">
        <f t="shared" si="35"/>
        <v>-21100</v>
      </c>
      <c r="F167" s="31">
        <f t="shared" si="35"/>
        <v>-21100</v>
      </c>
      <c r="G167" s="32">
        <f t="shared" si="35"/>
        <v>-21100</v>
      </c>
    </row>
    <row r="168" spans="1:7" x14ac:dyDescent="0.2">
      <c r="A168" s="33" t="s">
        <v>112</v>
      </c>
      <c r="B168" s="15">
        <f t="shared" ref="B168:G168" si="36">B104-B73</f>
        <v>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-33600</v>
      </c>
      <c r="C169" s="12">
        <f t="shared" si="37"/>
        <v>-33850</v>
      </c>
      <c r="D169" s="12">
        <f t="shared" si="37"/>
        <v>-21100</v>
      </c>
      <c r="E169" s="12">
        <f t="shared" si="37"/>
        <v>-21100</v>
      </c>
      <c r="F169" s="12">
        <f t="shared" si="37"/>
        <v>-21100</v>
      </c>
      <c r="G169" s="13">
        <f t="shared" si="37"/>
        <v>-21100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-33600</v>
      </c>
      <c r="C171" s="22">
        <f t="shared" si="39"/>
        <v>-33850</v>
      </c>
      <c r="D171" s="22">
        <f t="shared" si="39"/>
        <v>-21100</v>
      </c>
      <c r="E171" s="22">
        <f t="shared" si="39"/>
        <v>-21100</v>
      </c>
      <c r="F171" s="22">
        <f t="shared" si="39"/>
        <v>-21100</v>
      </c>
      <c r="G171" s="23">
        <f t="shared" si="39"/>
        <v>-21100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162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20000</v>
      </c>
      <c r="C5" s="8">
        <f t="shared" si="0"/>
        <v>20000</v>
      </c>
      <c r="D5" s="8">
        <f t="shared" si="0"/>
        <v>20000</v>
      </c>
      <c r="E5" s="8">
        <f t="shared" si="0"/>
        <v>20000</v>
      </c>
      <c r="F5" s="8">
        <f t="shared" si="0"/>
        <v>20000</v>
      </c>
      <c r="G5" s="9">
        <f t="shared" si="0"/>
        <v>20000</v>
      </c>
    </row>
    <row r="6" spans="1:7" x14ac:dyDescent="0.2">
      <c r="A6" s="10" t="s">
        <v>5</v>
      </c>
      <c r="B6" s="11">
        <f t="shared" ref="B6:G6" si="1">B7+B8+B16+B17+B29</f>
        <v>20000</v>
      </c>
      <c r="C6" s="12">
        <f t="shared" si="1"/>
        <v>20000</v>
      </c>
      <c r="D6" s="12">
        <f t="shared" si="1"/>
        <v>20000</v>
      </c>
      <c r="E6" s="12">
        <f t="shared" si="1"/>
        <v>20000</v>
      </c>
      <c r="F6" s="12">
        <f t="shared" si="1"/>
        <v>20000</v>
      </c>
      <c r="G6" s="13">
        <f t="shared" si="1"/>
        <v>20000</v>
      </c>
    </row>
    <row r="7" spans="1:7" x14ac:dyDescent="0.2">
      <c r="A7" s="14" t="s">
        <v>6</v>
      </c>
      <c r="B7" s="15">
        <v>20000</v>
      </c>
      <c r="C7" s="16">
        <v>20000</v>
      </c>
      <c r="D7" s="16">
        <v>20000</v>
      </c>
      <c r="E7" s="16">
        <v>20000</v>
      </c>
      <c r="F7" s="16">
        <v>20000</v>
      </c>
      <c r="G7" s="17">
        <v>20000</v>
      </c>
    </row>
    <row r="8" spans="1:7" x14ac:dyDescent="0.2">
      <c r="A8" s="14" t="s">
        <v>7</v>
      </c>
      <c r="B8" s="15">
        <f t="shared" ref="B8:G8" si="2">SUM(B9:B15)</f>
        <v>0</v>
      </c>
      <c r="C8" s="16">
        <f t="shared" si="2"/>
        <v>0</v>
      </c>
      <c r="D8" s="16">
        <f t="shared" si="2"/>
        <v>0</v>
      </c>
      <c r="E8" s="16">
        <f t="shared" si="2"/>
        <v>0</v>
      </c>
      <c r="F8" s="16">
        <f t="shared" si="2"/>
        <v>0</v>
      </c>
      <c r="G8" s="17">
        <f t="shared" si="2"/>
        <v>0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0</v>
      </c>
      <c r="C38" s="8">
        <f t="shared" si="6"/>
        <v>0</v>
      </c>
      <c r="D38" s="8">
        <f t="shared" si="6"/>
        <v>0</v>
      </c>
      <c r="E38" s="8">
        <f t="shared" si="6"/>
        <v>0</v>
      </c>
      <c r="F38" s="8">
        <f t="shared" si="6"/>
        <v>0</v>
      </c>
      <c r="G38" s="9">
        <f t="shared" si="6"/>
        <v>0</v>
      </c>
    </row>
    <row r="39" spans="1:7" x14ac:dyDescent="0.2">
      <c r="A39" s="10" t="s">
        <v>36</v>
      </c>
      <c r="B39" s="11">
        <f t="shared" ref="B39:G39" si="7">B40+B43+B50+B67+B68</f>
        <v>0</v>
      </c>
      <c r="C39" s="12">
        <f t="shared" si="7"/>
        <v>0</v>
      </c>
      <c r="D39" s="12">
        <f t="shared" si="7"/>
        <v>0</v>
      </c>
      <c r="E39" s="12">
        <f t="shared" si="7"/>
        <v>0</v>
      </c>
      <c r="F39" s="12">
        <f t="shared" si="7"/>
        <v>0</v>
      </c>
      <c r="G39" s="13">
        <f t="shared" si="7"/>
        <v>0</v>
      </c>
    </row>
    <row r="40" spans="1:7" x14ac:dyDescent="0.2">
      <c r="A40" s="14" t="s">
        <v>37</v>
      </c>
      <c r="B40" s="15">
        <f t="shared" ref="B40:G40" si="8">SUM(B41:B42)</f>
        <v>0</v>
      </c>
      <c r="C40" s="16">
        <f t="shared" si="8"/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7">
        <f t="shared" si="8"/>
        <v>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7">
        <v>0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-20000</v>
      </c>
      <c r="C167" s="31">
        <f t="shared" si="35"/>
        <v>-20000</v>
      </c>
      <c r="D167" s="31">
        <f t="shared" si="35"/>
        <v>-20000</v>
      </c>
      <c r="E167" s="31">
        <f t="shared" si="35"/>
        <v>-20000</v>
      </c>
      <c r="F167" s="31">
        <f t="shared" si="35"/>
        <v>-20000</v>
      </c>
      <c r="G167" s="32">
        <f t="shared" si="35"/>
        <v>-20000</v>
      </c>
    </row>
    <row r="168" spans="1:7" x14ac:dyDescent="0.2">
      <c r="A168" s="33" t="s">
        <v>112</v>
      </c>
      <c r="B168" s="15">
        <f t="shared" ref="B168:G168" si="36">B104-B73</f>
        <v>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-20000</v>
      </c>
      <c r="C169" s="12">
        <f t="shared" si="37"/>
        <v>-20000</v>
      </c>
      <c r="D169" s="12">
        <f t="shared" si="37"/>
        <v>-20000</v>
      </c>
      <c r="E169" s="12">
        <f t="shared" si="37"/>
        <v>-20000</v>
      </c>
      <c r="F169" s="12">
        <f t="shared" si="37"/>
        <v>-20000</v>
      </c>
      <c r="G169" s="13">
        <f t="shared" si="37"/>
        <v>-20000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-20000</v>
      </c>
      <c r="C171" s="22">
        <f t="shared" si="39"/>
        <v>-20000</v>
      </c>
      <c r="D171" s="22">
        <f t="shared" si="39"/>
        <v>-20000</v>
      </c>
      <c r="E171" s="22">
        <f t="shared" si="39"/>
        <v>-20000</v>
      </c>
      <c r="F171" s="22">
        <f t="shared" si="39"/>
        <v>-20000</v>
      </c>
      <c r="G171" s="23">
        <f t="shared" si="39"/>
        <v>-20000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163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250</v>
      </c>
      <c r="C5" s="8">
        <f t="shared" si="0"/>
        <v>250</v>
      </c>
      <c r="D5" s="8">
        <f t="shared" si="0"/>
        <v>250</v>
      </c>
      <c r="E5" s="8">
        <f t="shared" si="0"/>
        <v>250</v>
      </c>
      <c r="F5" s="8">
        <f t="shared" si="0"/>
        <v>250</v>
      </c>
      <c r="G5" s="9">
        <f t="shared" si="0"/>
        <v>250</v>
      </c>
    </row>
    <row r="6" spans="1:7" x14ac:dyDescent="0.2">
      <c r="A6" s="10" t="s">
        <v>5</v>
      </c>
      <c r="B6" s="11">
        <f t="shared" ref="B6:G6" si="1">B7+B8+B16+B17+B29</f>
        <v>250</v>
      </c>
      <c r="C6" s="12">
        <f t="shared" si="1"/>
        <v>250</v>
      </c>
      <c r="D6" s="12">
        <f t="shared" si="1"/>
        <v>250</v>
      </c>
      <c r="E6" s="12">
        <f t="shared" si="1"/>
        <v>250</v>
      </c>
      <c r="F6" s="12">
        <f t="shared" si="1"/>
        <v>250</v>
      </c>
      <c r="G6" s="13">
        <f t="shared" si="1"/>
        <v>250</v>
      </c>
    </row>
    <row r="7" spans="1:7" x14ac:dyDescent="0.2">
      <c r="A7" s="14" t="s">
        <v>6</v>
      </c>
      <c r="B7" s="15">
        <v>250</v>
      </c>
      <c r="C7" s="16">
        <v>250</v>
      </c>
      <c r="D7" s="16">
        <v>250</v>
      </c>
      <c r="E7" s="16">
        <v>250</v>
      </c>
      <c r="F7" s="16">
        <v>250</v>
      </c>
      <c r="G7" s="17">
        <v>250</v>
      </c>
    </row>
    <row r="8" spans="1:7" x14ac:dyDescent="0.2">
      <c r="A8" s="14" t="s">
        <v>7</v>
      </c>
      <c r="B8" s="15">
        <f t="shared" ref="B8:G8" si="2">SUM(B9:B15)</f>
        <v>0</v>
      </c>
      <c r="C8" s="16">
        <f t="shared" si="2"/>
        <v>0</v>
      </c>
      <c r="D8" s="16">
        <f t="shared" si="2"/>
        <v>0</v>
      </c>
      <c r="E8" s="16">
        <f t="shared" si="2"/>
        <v>0</v>
      </c>
      <c r="F8" s="16">
        <f t="shared" si="2"/>
        <v>0</v>
      </c>
      <c r="G8" s="17">
        <f t="shared" si="2"/>
        <v>0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0</v>
      </c>
      <c r="C38" s="8">
        <f t="shared" si="6"/>
        <v>0</v>
      </c>
      <c r="D38" s="8">
        <f t="shared" si="6"/>
        <v>0</v>
      </c>
      <c r="E38" s="8">
        <f t="shared" si="6"/>
        <v>0</v>
      </c>
      <c r="F38" s="8">
        <f t="shared" si="6"/>
        <v>0</v>
      </c>
      <c r="G38" s="9">
        <f t="shared" si="6"/>
        <v>0</v>
      </c>
    </row>
    <row r="39" spans="1:7" x14ac:dyDescent="0.2">
      <c r="A39" s="10" t="s">
        <v>36</v>
      </c>
      <c r="B39" s="11">
        <f t="shared" ref="B39:G39" si="7">B40+B43+B50+B67+B68</f>
        <v>0</v>
      </c>
      <c r="C39" s="12">
        <f t="shared" si="7"/>
        <v>0</v>
      </c>
      <c r="D39" s="12">
        <f t="shared" si="7"/>
        <v>0</v>
      </c>
      <c r="E39" s="12">
        <f t="shared" si="7"/>
        <v>0</v>
      </c>
      <c r="F39" s="12">
        <f t="shared" si="7"/>
        <v>0</v>
      </c>
      <c r="G39" s="13">
        <f t="shared" si="7"/>
        <v>0</v>
      </c>
    </row>
    <row r="40" spans="1:7" x14ac:dyDescent="0.2">
      <c r="A40" s="14" t="s">
        <v>37</v>
      </c>
      <c r="B40" s="15">
        <f t="shared" ref="B40:G40" si="8">SUM(B41:B42)</f>
        <v>0</v>
      </c>
      <c r="C40" s="16">
        <f t="shared" si="8"/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7">
        <f t="shared" si="8"/>
        <v>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7">
        <v>0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-250</v>
      </c>
      <c r="C167" s="31">
        <f t="shared" si="35"/>
        <v>-250</v>
      </c>
      <c r="D167" s="31">
        <f t="shared" si="35"/>
        <v>-250</v>
      </c>
      <c r="E167" s="31">
        <f t="shared" si="35"/>
        <v>-250</v>
      </c>
      <c r="F167" s="31">
        <f t="shared" si="35"/>
        <v>-250</v>
      </c>
      <c r="G167" s="32">
        <f t="shared" si="35"/>
        <v>-250</v>
      </c>
    </row>
    <row r="168" spans="1:7" x14ac:dyDescent="0.2">
      <c r="A168" s="33" t="s">
        <v>112</v>
      </c>
      <c r="B168" s="15">
        <f t="shared" ref="B168:G168" si="36">B104-B73</f>
        <v>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-250</v>
      </c>
      <c r="C169" s="12">
        <f t="shared" si="37"/>
        <v>-250</v>
      </c>
      <c r="D169" s="12">
        <f t="shared" si="37"/>
        <v>-250</v>
      </c>
      <c r="E169" s="12">
        <f t="shared" si="37"/>
        <v>-250</v>
      </c>
      <c r="F169" s="12">
        <f t="shared" si="37"/>
        <v>-250</v>
      </c>
      <c r="G169" s="13">
        <f t="shared" si="37"/>
        <v>-250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-250</v>
      </c>
      <c r="C171" s="22">
        <f t="shared" si="39"/>
        <v>-250</v>
      </c>
      <c r="D171" s="22">
        <f t="shared" si="39"/>
        <v>-250</v>
      </c>
      <c r="E171" s="22">
        <f t="shared" si="39"/>
        <v>-250</v>
      </c>
      <c r="F171" s="22">
        <f t="shared" si="39"/>
        <v>-250</v>
      </c>
      <c r="G171" s="23">
        <f t="shared" si="39"/>
        <v>-250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119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24000</v>
      </c>
      <c r="C5" s="8">
        <f t="shared" si="0"/>
        <v>25000</v>
      </c>
      <c r="D5" s="8">
        <f t="shared" si="0"/>
        <v>26000</v>
      </c>
      <c r="E5" s="8">
        <f t="shared" si="0"/>
        <v>27000</v>
      </c>
      <c r="F5" s="8">
        <f t="shared" si="0"/>
        <v>28000</v>
      </c>
      <c r="G5" s="9">
        <f t="shared" si="0"/>
        <v>29000</v>
      </c>
    </row>
    <row r="6" spans="1:7" x14ac:dyDescent="0.2">
      <c r="A6" s="10" t="s">
        <v>5</v>
      </c>
      <c r="B6" s="11">
        <f t="shared" ref="B6:G6" si="1">B7+B8+B16+B17+B29</f>
        <v>24000</v>
      </c>
      <c r="C6" s="12">
        <f t="shared" si="1"/>
        <v>25000</v>
      </c>
      <c r="D6" s="12">
        <f t="shared" si="1"/>
        <v>26000</v>
      </c>
      <c r="E6" s="12">
        <f t="shared" si="1"/>
        <v>27000</v>
      </c>
      <c r="F6" s="12">
        <f t="shared" si="1"/>
        <v>28000</v>
      </c>
      <c r="G6" s="13">
        <f t="shared" si="1"/>
        <v>29000</v>
      </c>
    </row>
    <row r="7" spans="1:7" x14ac:dyDescent="0.2">
      <c r="A7" s="14" t="s">
        <v>6</v>
      </c>
      <c r="B7" s="15">
        <v>0</v>
      </c>
      <c r="C7" s="16">
        <v>0</v>
      </c>
      <c r="D7" s="16">
        <v>0</v>
      </c>
      <c r="E7" s="16">
        <v>0</v>
      </c>
      <c r="F7" s="16">
        <v>0</v>
      </c>
      <c r="G7" s="17">
        <v>0</v>
      </c>
    </row>
    <row r="8" spans="1:7" x14ac:dyDescent="0.2">
      <c r="A8" s="14" t="s">
        <v>7</v>
      </c>
      <c r="B8" s="15">
        <f t="shared" ref="B8:G8" si="2">SUM(B9:B15)</f>
        <v>0</v>
      </c>
      <c r="C8" s="16">
        <f t="shared" si="2"/>
        <v>0</v>
      </c>
      <c r="D8" s="16">
        <f t="shared" si="2"/>
        <v>0</v>
      </c>
      <c r="E8" s="16">
        <f t="shared" si="2"/>
        <v>0</v>
      </c>
      <c r="F8" s="16">
        <f t="shared" si="2"/>
        <v>0</v>
      </c>
      <c r="G8" s="17">
        <f t="shared" si="2"/>
        <v>0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24000</v>
      </c>
      <c r="C29" s="16">
        <v>25000</v>
      </c>
      <c r="D29" s="16">
        <v>26000</v>
      </c>
      <c r="E29" s="16">
        <v>27000</v>
      </c>
      <c r="F29" s="16">
        <v>28000</v>
      </c>
      <c r="G29" s="17">
        <v>29000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46500</v>
      </c>
      <c r="C38" s="8">
        <f t="shared" si="6"/>
        <v>46500</v>
      </c>
      <c r="D38" s="8">
        <f t="shared" si="6"/>
        <v>46500</v>
      </c>
      <c r="E38" s="8">
        <f t="shared" si="6"/>
        <v>46500</v>
      </c>
      <c r="F38" s="8">
        <f t="shared" si="6"/>
        <v>46500</v>
      </c>
      <c r="G38" s="9">
        <f t="shared" si="6"/>
        <v>46500</v>
      </c>
    </row>
    <row r="39" spans="1:7" x14ac:dyDescent="0.2">
      <c r="A39" s="10" t="s">
        <v>36</v>
      </c>
      <c r="B39" s="11">
        <f t="shared" ref="B39:G39" si="7">B40+B43+B50+B67+B68</f>
        <v>46500</v>
      </c>
      <c r="C39" s="12">
        <f t="shared" si="7"/>
        <v>46500</v>
      </c>
      <c r="D39" s="12">
        <f t="shared" si="7"/>
        <v>46500</v>
      </c>
      <c r="E39" s="12">
        <f t="shared" si="7"/>
        <v>46500</v>
      </c>
      <c r="F39" s="12">
        <f t="shared" si="7"/>
        <v>46500</v>
      </c>
      <c r="G39" s="13">
        <f t="shared" si="7"/>
        <v>46500</v>
      </c>
    </row>
    <row r="40" spans="1:7" x14ac:dyDescent="0.2">
      <c r="A40" s="14" t="s">
        <v>37</v>
      </c>
      <c r="B40" s="15">
        <f t="shared" ref="B40:G40" si="8">SUM(B41:B42)</f>
        <v>46500</v>
      </c>
      <c r="C40" s="16">
        <f t="shared" si="8"/>
        <v>46500</v>
      </c>
      <c r="D40" s="16">
        <f t="shared" si="8"/>
        <v>46500</v>
      </c>
      <c r="E40" s="16">
        <f t="shared" si="8"/>
        <v>46500</v>
      </c>
      <c r="F40" s="16">
        <f t="shared" si="8"/>
        <v>46500</v>
      </c>
      <c r="G40" s="17">
        <f t="shared" si="8"/>
        <v>46500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46500</v>
      </c>
      <c r="C42" s="16">
        <v>46500</v>
      </c>
      <c r="D42" s="16">
        <v>46500</v>
      </c>
      <c r="E42" s="16">
        <v>46500</v>
      </c>
      <c r="F42" s="16">
        <v>46500</v>
      </c>
      <c r="G42" s="17">
        <v>46500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7">
        <v>0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22500</v>
      </c>
      <c r="C167" s="31">
        <f t="shared" si="35"/>
        <v>21500</v>
      </c>
      <c r="D167" s="31">
        <f t="shared" si="35"/>
        <v>20500</v>
      </c>
      <c r="E167" s="31">
        <f t="shared" si="35"/>
        <v>19500</v>
      </c>
      <c r="F167" s="31">
        <f t="shared" si="35"/>
        <v>18500</v>
      </c>
      <c r="G167" s="32">
        <f t="shared" si="35"/>
        <v>17500</v>
      </c>
    </row>
    <row r="168" spans="1:7" x14ac:dyDescent="0.2">
      <c r="A168" s="33" t="s">
        <v>112</v>
      </c>
      <c r="B168" s="15">
        <f t="shared" ref="B168:G168" si="36">B104-B73</f>
        <v>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22500</v>
      </c>
      <c r="C169" s="12">
        <f t="shared" si="37"/>
        <v>21500</v>
      </c>
      <c r="D169" s="12">
        <f t="shared" si="37"/>
        <v>20500</v>
      </c>
      <c r="E169" s="12">
        <f t="shared" si="37"/>
        <v>19500</v>
      </c>
      <c r="F169" s="12">
        <f t="shared" si="37"/>
        <v>18500</v>
      </c>
      <c r="G169" s="13">
        <f t="shared" si="37"/>
        <v>17500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22500</v>
      </c>
      <c r="C171" s="22">
        <f t="shared" si="39"/>
        <v>21500</v>
      </c>
      <c r="D171" s="22">
        <f t="shared" si="39"/>
        <v>20500</v>
      </c>
      <c r="E171" s="22">
        <f t="shared" si="39"/>
        <v>19500</v>
      </c>
      <c r="F171" s="22">
        <f t="shared" si="39"/>
        <v>18500</v>
      </c>
      <c r="G171" s="23">
        <f t="shared" si="39"/>
        <v>17500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164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106478</v>
      </c>
      <c r="C5" s="8">
        <f t="shared" si="0"/>
        <v>106478</v>
      </c>
      <c r="D5" s="8">
        <f t="shared" si="0"/>
        <v>106498</v>
      </c>
      <c r="E5" s="8">
        <f t="shared" si="0"/>
        <v>107998</v>
      </c>
      <c r="F5" s="8">
        <f t="shared" si="0"/>
        <v>108048</v>
      </c>
      <c r="G5" s="9">
        <f t="shared" si="0"/>
        <v>108048</v>
      </c>
    </row>
    <row r="6" spans="1:7" x14ac:dyDescent="0.2">
      <c r="A6" s="10" t="s">
        <v>5</v>
      </c>
      <c r="B6" s="11">
        <f t="shared" ref="B6:G6" si="1">B7+B8+B16+B17+B29</f>
        <v>106478</v>
      </c>
      <c r="C6" s="12">
        <f t="shared" si="1"/>
        <v>106478</v>
      </c>
      <c r="D6" s="12">
        <f t="shared" si="1"/>
        <v>106498</v>
      </c>
      <c r="E6" s="12">
        <f t="shared" si="1"/>
        <v>107998</v>
      </c>
      <c r="F6" s="12">
        <f t="shared" si="1"/>
        <v>108048</v>
      </c>
      <c r="G6" s="13">
        <f t="shared" si="1"/>
        <v>108048</v>
      </c>
    </row>
    <row r="7" spans="1:7" x14ac:dyDescent="0.2">
      <c r="A7" s="14" t="s">
        <v>6</v>
      </c>
      <c r="B7" s="15">
        <v>64978</v>
      </c>
      <c r="C7" s="16">
        <v>64978</v>
      </c>
      <c r="D7" s="16">
        <v>64998</v>
      </c>
      <c r="E7" s="16">
        <v>64998</v>
      </c>
      <c r="F7" s="16">
        <v>65048</v>
      </c>
      <c r="G7" s="17">
        <v>65048</v>
      </c>
    </row>
    <row r="8" spans="1:7" x14ac:dyDescent="0.2">
      <c r="A8" s="14" t="s">
        <v>7</v>
      </c>
      <c r="B8" s="15">
        <f t="shared" ref="B8:G8" si="2">SUM(B9:B15)</f>
        <v>19500</v>
      </c>
      <c r="C8" s="16">
        <f t="shared" si="2"/>
        <v>19500</v>
      </c>
      <c r="D8" s="16">
        <f t="shared" si="2"/>
        <v>19500</v>
      </c>
      <c r="E8" s="16">
        <f t="shared" si="2"/>
        <v>19500</v>
      </c>
      <c r="F8" s="16">
        <f t="shared" si="2"/>
        <v>19500</v>
      </c>
      <c r="G8" s="17">
        <f t="shared" si="2"/>
        <v>19500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19500</v>
      </c>
      <c r="C11" s="16">
        <v>19500</v>
      </c>
      <c r="D11" s="16">
        <v>19500</v>
      </c>
      <c r="E11" s="16">
        <v>19500</v>
      </c>
      <c r="F11" s="16">
        <v>19500</v>
      </c>
      <c r="G11" s="17">
        <v>19500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22000</v>
      </c>
      <c r="C17" s="16">
        <f t="shared" si="3"/>
        <v>22000</v>
      </c>
      <c r="D17" s="16">
        <f t="shared" si="3"/>
        <v>22000</v>
      </c>
      <c r="E17" s="16">
        <f t="shared" si="3"/>
        <v>23500</v>
      </c>
      <c r="F17" s="16">
        <f t="shared" si="3"/>
        <v>23500</v>
      </c>
      <c r="G17" s="17">
        <f t="shared" si="3"/>
        <v>23500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22000</v>
      </c>
      <c r="C28" s="16">
        <v>22000</v>
      </c>
      <c r="D28" s="16">
        <v>22000</v>
      </c>
      <c r="E28" s="16">
        <v>23500</v>
      </c>
      <c r="F28" s="16">
        <v>23500</v>
      </c>
      <c r="G28" s="17">
        <v>23500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33750</v>
      </c>
      <c r="C38" s="8">
        <f t="shared" si="6"/>
        <v>33750</v>
      </c>
      <c r="D38" s="8">
        <f t="shared" si="6"/>
        <v>33750</v>
      </c>
      <c r="E38" s="8">
        <f t="shared" si="6"/>
        <v>35000</v>
      </c>
      <c r="F38" s="8">
        <f t="shared" si="6"/>
        <v>35000</v>
      </c>
      <c r="G38" s="9">
        <f t="shared" si="6"/>
        <v>35000</v>
      </c>
    </row>
    <row r="39" spans="1:7" x14ac:dyDescent="0.2">
      <c r="A39" s="10" t="s">
        <v>36</v>
      </c>
      <c r="B39" s="11">
        <f t="shared" ref="B39:G39" si="7">B40+B43+B50+B67+B68</f>
        <v>33750</v>
      </c>
      <c r="C39" s="12">
        <f t="shared" si="7"/>
        <v>33750</v>
      </c>
      <c r="D39" s="12">
        <f t="shared" si="7"/>
        <v>33750</v>
      </c>
      <c r="E39" s="12">
        <f t="shared" si="7"/>
        <v>35000</v>
      </c>
      <c r="F39" s="12">
        <f t="shared" si="7"/>
        <v>35000</v>
      </c>
      <c r="G39" s="13">
        <f t="shared" si="7"/>
        <v>35000</v>
      </c>
    </row>
    <row r="40" spans="1:7" x14ac:dyDescent="0.2">
      <c r="A40" s="14" t="s">
        <v>37</v>
      </c>
      <c r="B40" s="15">
        <f t="shared" ref="B40:G40" si="8">SUM(B41:B42)</f>
        <v>33750</v>
      </c>
      <c r="C40" s="16">
        <f t="shared" si="8"/>
        <v>33750</v>
      </c>
      <c r="D40" s="16">
        <f t="shared" si="8"/>
        <v>33750</v>
      </c>
      <c r="E40" s="16">
        <f t="shared" si="8"/>
        <v>35000</v>
      </c>
      <c r="F40" s="16">
        <f t="shared" si="8"/>
        <v>35000</v>
      </c>
      <c r="G40" s="17">
        <f t="shared" si="8"/>
        <v>35000</v>
      </c>
    </row>
    <row r="41" spans="1:7" x14ac:dyDescent="0.2">
      <c r="A41" s="18" t="s">
        <v>38</v>
      </c>
      <c r="B41" s="15">
        <v>33750</v>
      </c>
      <c r="C41" s="16">
        <v>33750</v>
      </c>
      <c r="D41" s="16">
        <v>33750</v>
      </c>
      <c r="E41" s="16">
        <v>35000</v>
      </c>
      <c r="F41" s="16">
        <v>35000</v>
      </c>
      <c r="G41" s="17">
        <v>35000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7">
        <v>0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350000</v>
      </c>
      <c r="C73" s="8">
        <f t="shared" si="15"/>
        <v>540000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350000</v>
      </c>
      <c r="C79" s="12">
        <f t="shared" si="17"/>
        <v>540000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350000</v>
      </c>
      <c r="C80" s="16">
        <f t="shared" si="18"/>
        <v>540000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250000</v>
      </c>
      <c r="C81" s="16">
        <v>500000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100000</v>
      </c>
      <c r="C82" s="16">
        <v>40000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-72728</v>
      </c>
      <c r="C167" s="31">
        <f t="shared" si="35"/>
        <v>-72728</v>
      </c>
      <c r="D167" s="31">
        <f t="shared" si="35"/>
        <v>-72748</v>
      </c>
      <c r="E167" s="31">
        <f t="shared" si="35"/>
        <v>-72998</v>
      </c>
      <c r="F167" s="31">
        <f t="shared" si="35"/>
        <v>-73048</v>
      </c>
      <c r="G167" s="32">
        <f t="shared" si="35"/>
        <v>-73048</v>
      </c>
    </row>
    <row r="168" spans="1:7" x14ac:dyDescent="0.2">
      <c r="A168" s="33" t="s">
        <v>112</v>
      </c>
      <c r="B168" s="15">
        <f t="shared" ref="B168:G168" si="36">B104-B73</f>
        <v>-350000</v>
      </c>
      <c r="C168" s="16">
        <f t="shared" si="36"/>
        <v>-540000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-422728</v>
      </c>
      <c r="C169" s="12">
        <f t="shared" si="37"/>
        <v>-612728</v>
      </c>
      <c r="D169" s="12">
        <f t="shared" si="37"/>
        <v>-72748</v>
      </c>
      <c r="E169" s="12">
        <f t="shared" si="37"/>
        <v>-72998</v>
      </c>
      <c r="F169" s="12">
        <f t="shared" si="37"/>
        <v>-73048</v>
      </c>
      <c r="G169" s="13">
        <f t="shared" si="37"/>
        <v>-73048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-422728</v>
      </c>
      <c r="C171" s="22">
        <f t="shared" si="39"/>
        <v>-612728</v>
      </c>
      <c r="D171" s="22">
        <f t="shared" si="39"/>
        <v>-72748</v>
      </c>
      <c r="E171" s="22">
        <f t="shared" si="39"/>
        <v>-72998</v>
      </c>
      <c r="F171" s="22">
        <f t="shared" si="39"/>
        <v>-73048</v>
      </c>
      <c r="G171" s="23">
        <f t="shared" si="39"/>
        <v>-73048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165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177381.44</v>
      </c>
      <c r="C5" s="8">
        <f t="shared" si="0"/>
        <v>175709.87</v>
      </c>
      <c r="D5" s="8">
        <f t="shared" si="0"/>
        <v>176840.47</v>
      </c>
      <c r="E5" s="8">
        <f t="shared" si="0"/>
        <v>177993.68</v>
      </c>
      <c r="F5" s="8">
        <f t="shared" si="0"/>
        <v>179389.95</v>
      </c>
      <c r="G5" s="9">
        <f t="shared" si="0"/>
        <v>180589.75</v>
      </c>
    </row>
    <row r="6" spans="1:7" x14ac:dyDescent="0.2">
      <c r="A6" s="10" t="s">
        <v>5</v>
      </c>
      <c r="B6" s="11">
        <f t="shared" ref="B6:G6" si="1">B7+B8+B16+B17+B29</f>
        <v>177381.44</v>
      </c>
      <c r="C6" s="12">
        <f t="shared" si="1"/>
        <v>175709.87</v>
      </c>
      <c r="D6" s="12">
        <f t="shared" si="1"/>
        <v>176840.47</v>
      </c>
      <c r="E6" s="12">
        <f t="shared" si="1"/>
        <v>177993.68</v>
      </c>
      <c r="F6" s="12">
        <f t="shared" si="1"/>
        <v>179389.95</v>
      </c>
      <c r="G6" s="13">
        <f t="shared" si="1"/>
        <v>180589.75</v>
      </c>
    </row>
    <row r="7" spans="1:7" x14ac:dyDescent="0.2">
      <c r="A7" s="14" t="s">
        <v>6</v>
      </c>
      <c r="B7" s="15">
        <v>120150</v>
      </c>
      <c r="C7" s="16">
        <v>117150</v>
      </c>
      <c r="D7" s="16">
        <v>117150</v>
      </c>
      <c r="E7" s="16">
        <v>117150</v>
      </c>
      <c r="F7" s="16">
        <v>117150</v>
      </c>
      <c r="G7" s="17">
        <v>117150</v>
      </c>
    </row>
    <row r="8" spans="1:7" x14ac:dyDescent="0.2">
      <c r="A8" s="14" t="s">
        <v>7</v>
      </c>
      <c r="B8" s="15">
        <f t="shared" ref="B8:G8" si="2">SUM(B9:B15)</f>
        <v>57231.44</v>
      </c>
      <c r="C8" s="16">
        <f t="shared" si="2"/>
        <v>58559.87</v>
      </c>
      <c r="D8" s="16">
        <f t="shared" si="2"/>
        <v>59690.47</v>
      </c>
      <c r="E8" s="16">
        <f t="shared" si="2"/>
        <v>60843.68</v>
      </c>
      <c r="F8" s="16">
        <f t="shared" si="2"/>
        <v>62239.95</v>
      </c>
      <c r="G8" s="17">
        <f t="shared" si="2"/>
        <v>63439.75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55421.440000000002</v>
      </c>
      <c r="C11" s="16">
        <v>56529.87</v>
      </c>
      <c r="D11" s="16">
        <v>57660.47</v>
      </c>
      <c r="E11" s="16">
        <v>58813.68</v>
      </c>
      <c r="F11" s="16">
        <v>59989.95</v>
      </c>
      <c r="G11" s="17">
        <v>61189.75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1810</v>
      </c>
      <c r="C14" s="16">
        <v>2030</v>
      </c>
      <c r="D14" s="16">
        <v>2030</v>
      </c>
      <c r="E14" s="16">
        <v>2030</v>
      </c>
      <c r="F14" s="16">
        <v>2250</v>
      </c>
      <c r="G14" s="17">
        <v>2250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121484</v>
      </c>
      <c r="C38" s="8">
        <f t="shared" si="6"/>
        <v>121484</v>
      </c>
      <c r="D38" s="8">
        <f t="shared" si="6"/>
        <v>121484</v>
      </c>
      <c r="E38" s="8">
        <f t="shared" si="6"/>
        <v>122484</v>
      </c>
      <c r="F38" s="8">
        <f t="shared" si="6"/>
        <v>122484</v>
      </c>
      <c r="G38" s="9">
        <f t="shared" si="6"/>
        <v>122484</v>
      </c>
    </row>
    <row r="39" spans="1:7" x14ac:dyDescent="0.2">
      <c r="A39" s="10" t="s">
        <v>36</v>
      </c>
      <c r="B39" s="11">
        <f t="shared" ref="B39:G39" si="7">B40+B43+B50+B67+B68</f>
        <v>121484</v>
      </c>
      <c r="C39" s="12">
        <f t="shared" si="7"/>
        <v>121484</v>
      </c>
      <c r="D39" s="12">
        <f t="shared" si="7"/>
        <v>121484</v>
      </c>
      <c r="E39" s="12">
        <f t="shared" si="7"/>
        <v>122484</v>
      </c>
      <c r="F39" s="12">
        <f t="shared" si="7"/>
        <v>122484</v>
      </c>
      <c r="G39" s="13">
        <f t="shared" si="7"/>
        <v>122484</v>
      </c>
    </row>
    <row r="40" spans="1:7" x14ac:dyDescent="0.2">
      <c r="A40" s="14" t="s">
        <v>37</v>
      </c>
      <c r="B40" s="15">
        <f t="shared" ref="B40:G40" si="8">SUM(B41:B42)</f>
        <v>119000</v>
      </c>
      <c r="C40" s="16">
        <f t="shared" si="8"/>
        <v>119000</v>
      </c>
      <c r="D40" s="16">
        <f t="shared" si="8"/>
        <v>119000</v>
      </c>
      <c r="E40" s="16">
        <f t="shared" si="8"/>
        <v>120000</v>
      </c>
      <c r="F40" s="16">
        <f t="shared" si="8"/>
        <v>120000</v>
      </c>
      <c r="G40" s="17">
        <f t="shared" si="8"/>
        <v>120000</v>
      </c>
    </row>
    <row r="41" spans="1:7" x14ac:dyDescent="0.2">
      <c r="A41" s="18" t="s">
        <v>38</v>
      </c>
      <c r="B41" s="15">
        <v>45000</v>
      </c>
      <c r="C41" s="16">
        <v>45000</v>
      </c>
      <c r="D41" s="16">
        <v>45000</v>
      </c>
      <c r="E41" s="16">
        <v>46000</v>
      </c>
      <c r="F41" s="16">
        <v>46000</v>
      </c>
      <c r="G41" s="17">
        <v>46000</v>
      </c>
    </row>
    <row r="42" spans="1:7" x14ac:dyDescent="0.2">
      <c r="A42" s="18" t="s">
        <v>39</v>
      </c>
      <c r="B42" s="15">
        <v>74000</v>
      </c>
      <c r="C42" s="16">
        <v>74000</v>
      </c>
      <c r="D42" s="16">
        <v>74000</v>
      </c>
      <c r="E42" s="16">
        <v>74000</v>
      </c>
      <c r="F42" s="16">
        <v>74000</v>
      </c>
      <c r="G42" s="17">
        <v>74000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2000</v>
      </c>
      <c r="C50" s="16">
        <f t="shared" si="11"/>
        <v>2000</v>
      </c>
      <c r="D50" s="16">
        <f t="shared" si="11"/>
        <v>2000</v>
      </c>
      <c r="E50" s="16">
        <f t="shared" si="11"/>
        <v>2000</v>
      </c>
      <c r="F50" s="16">
        <f t="shared" si="11"/>
        <v>2000</v>
      </c>
      <c r="G50" s="17">
        <f t="shared" si="11"/>
        <v>2000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2000</v>
      </c>
      <c r="C60" s="16">
        <f t="shared" si="14"/>
        <v>2000</v>
      </c>
      <c r="D60" s="16">
        <f t="shared" si="14"/>
        <v>2000</v>
      </c>
      <c r="E60" s="16">
        <f t="shared" si="14"/>
        <v>2000</v>
      </c>
      <c r="F60" s="16">
        <f t="shared" si="14"/>
        <v>2000</v>
      </c>
      <c r="G60" s="17">
        <f t="shared" si="14"/>
        <v>2000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2000</v>
      </c>
      <c r="C66" s="16">
        <v>2000</v>
      </c>
      <c r="D66" s="16">
        <v>2000</v>
      </c>
      <c r="E66" s="16">
        <v>2000</v>
      </c>
      <c r="F66" s="16">
        <v>2000</v>
      </c>
      <c r="G66" s="17">
        <v>2000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484</v>
      </c>
      <c r="C68" s="16">
        <v>484</v>
      </c>
      <c r="D68" s="16">
        <v>484</v>
      </c>
      <c r="E68" s="16">
        <v>484</v>
      </c>
      <c r="F68" s="16">
        <v>484</v>
      </c>
      <c r="G68" s="17">
        <v>484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30000</v>
      </c>
      <c r="C73" s="8">
        <f t="shared" si="15"/>
        <v>40000</v>
      </c>
      <c r="D73" s="8">
        <f t="shared" si="15"/>
        <v>30000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30000</v>
      </c>
      <c r="C79" s="12">
        <f t="shared" si="17"/>
        <v>40000</v>
      </c>
      <c r="D79" s="12">
        <f t="shared" si="17"/>
        <v>30000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30000</v>
      </c>
      <c r="C80" s="16">
        <f t="shared" si="18"/>
        <v>40000</v>
      </c>
      <c r="D80" s="16">
        <f t="shared" si="18"/>
        <v>30000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30000</v>
      </c>
      <c r="C81" s="16">
        <v>40000</v>
      </c>
      <c r="D81" s="16">
        <v>30000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-55897.440000000002</v>
      </c>
      <c r="C167" s="31">
        <f t="shared" si="35"/>
        <v>-54225.869999999995</v>
      </c>
      <c r="D167" s="31">
        <f t="shared" si="35"/>
        <v>-55356.47</v>
      </c>
      <c r="E167" s="31">
        <f t="shared" si="35"/>
        <v>-55509.679999999993</v>
      </c>
      <c r="F167" s="31">
        <f t="shared" si="35"/>
        <v>-56905.950000000012</v>
      </c>
      <c r="G167" s="32">
        <f t="shared" si="35"/>
        <v>-58105.75</v>
      </c>
    </row>
    <row r="168" spans="1:7" x14ac:dyDescent="0.2">
      <c r="A168" s="33" t="s">
        <v>112</v>
      </c>
      <c r="B168" s="15">
        <f t="shared" ref="B168:G168" si="36">B104-B73</f>
        <v>-30000</v>
      </c>
      <c r="C168" s="16">
        <f t="shared" si="36"/>
        <v>-40000</v>
      </c>
      <c r="D168" s="16">
        <f t="shared" si="36"/>
        <v>-30000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-85897.44</v>
      </c>
      <c r="C169" s="12">
        <f t="shared" si="37"/>
        <v>-94225.87</v>
      </c>
      <c r="D169" s="12">
        <f t="shared" si="37"/>
        <v>-85356.47</v>
      </c>
      <c r="E169" s="12">
        <f t="shared" si="37"/>
        <v>-55509.679999999993</v>
      </c>
      <c r="F169" s="12">
        <f t="shared" si="37"/>
        <v>-56905.950000000012</v>
      </c>
      <c r="G169" s="13">
        <f t="shared" si="37"/>
        <v>-58105.75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-85897.44</v>
      </c>
      <c r="C171" s="22">
        <f t="shared" si="39"/>
        <v>-94225.87</v>
      </c>
      <c r="D171" s="22">
        <f t="shared" si="39"/>
        <v>-85356.47</v>
      </c>
      <c r="E171" s="22">
        <f t="shared" si="39"/>
        <v>-55509.679999999993</v>
      </c>
      <c r="F171" s="22">
        <f t="shared" si="39"/>
        <v>-56905.950000000012</v>
      </c>
      <c r="G171" s="23">
        <f t="shared" si="39"/>
        <v>-58105.75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G171"/>
  <sheetViews>
    <sheetView topLeftCell="A39"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166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0</v>
      </c>
      <c r="C5" s="8">
        <f t="shared" si="0"/>
        <v>0</v>
      </c>
      <c r="D5" s="8">
        <f t="shared" si="0"/>
        <v>0</v>
      </c>
      <c r="E5" s="8">
        <f t="shared" si="0"/>
        <v>0</v>
      </c>
      <c r="F5" s="8">
        <f t="shared" si="0"/>
        <v>0</v>
      </c>
      <c r="G5" s="9">
        <f t="shared" si="0"/>
        <v>0</v>
      </c>
    </row>
    <row r="6" spans="1:7" x14ac:dyDescent="0.2">
      <c r="A6" s="10" t="s">
        <v>5</v>
      </c>
      <c r="B6" s="11">
        <f t="shared" ref="B6:G6" si="1">B7+B8+B16+B17+B29</f>
        <v>0</v>
      </c>
      <c r="C6" s="12">
        <f t="shared" si="1"/>
        <v>0</v>
      </c>
      <c r="D6" s="12">
        <f t="shared" si="1"/>
        <v>0</v>
      </c>
      <c r="E6" s="12">
        <f t="shared" si="1"/>
        <v>0</v>
      </c>
      <c r="F6" s="12">
        <f t="shared" si="1"/>
        <v>0</v>
      </c>
      <c r="G6" s="13">
        <f t="shared" si="1"/>
        <v>0</v>
      </c>
    </row>
    <row r="7" spans="1:7" x14ac:dyDescent="0.2">
      <c r="A7" s="14" t="s">
        <v>6</v>
      </c>
      <c r="B7" s="15">
        <v>0</v>
      </c>
      <c r="C7" s="16">
        <v>0</v>
      </c>
      <c r="D7" s="16">
        <v>0</v>
      </c>
      <c r="E7" s="16">
        <v>0</v>
      </c>
      <c r="F7" s="16">
        <v>0</v>
      </c>
      <c r="G7" s="17">
        <v>0</v>
      </c>
    </row>
    <row r="8" spans="1:7" x14ac:dyDescent="0.2">
      <c r="A8" s="14" t="s">
        <v>7</v>
      </c>
      <c r="B8" s="15">
        <f t="shared" ref="B8:G8" si="2">SUM(B9:B15)</f>
        <v>0</v>
      </c>
      <c r="C8" s="16">
        <f t="shared" si="2"/>
        <v>0</v>
      </c>
      <c r="D8" s="16">
        <f t="shared" si="2"/>
        <v>0</v>
      </c>
      <c r="E8" s="16">
        <f t="shared" si="2"/>
        <v>0</v>
      </c>
      <c r="F8" s="16">
        <f t="shared" si="2"/>
        <v>0</v>
      </c>
      <c r="G8" s="17">
        <f t="shared" si="2"/>
        <v>0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0</v>
      </c>
      <c r="C38" s="8">
        <f t="shared" si="6"/>
        <v>0</v>
      </c>
      <c r="D38" s="8">
        <f t="shared" si="6"/>
        <v>0</v>
      </c>
      <c r="E38" s="8">
        <f t="shared" si="6"/>
        <v>0</v>
      </c>
      <c r="F38" s="8">
        <f t="shared" si="6"/>
        <v>0</v>
      </c>
      <c r="G38" s="9">
        <f t="shared" si="6"/>
        <v>0</v>
      </c>
    </row>
    <row r="39" spans="1:7" x14ac:dyDescent="0.2">
      <c r="A39" s="10" t="s">
        <v>36</v>
      </c>
      <c r="B39" s="11">
        <f t="shared" ref="B39:G39" si="7">B40+B43+B50+B67+B68</f>
        <v>0</v>
      </c>
      <c r="C39" s="12">
        <f t="shared" si="7"/>
        <v>0</v>
      </c>
      <c r="D39" s="12">
        <f t="shared" si="7"/>
        <v>0</v>
      </c>
      <c r="E39" s="12">
        <f t="shared" si="7"/>
        <v>0</v>
      </c>
      <c r="F39" s="12">
        <f t="shared" si="7"/>
        <v>0</v>
      </c>
      <c r="G39" s="13">
        <f t="shared" si="7"/>
        <v>0</v>
      </c>
    </row>
    <row r="40" spans="1:7" x14ac:dyDescent="0.2">
      <c r="A40" s="14" t="s">
        <v>37</v>
      </c>
      <c r="B40" s="15">
        <f t="shared" ref="B40:G40" si="8">SUM(B41:B42)</f>
        <v>0</v>
      </c>
      <c r="C40" s="16">
        <f t="shared" si="8"/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7">
        <f t="shared" si="8"/>
        <v>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7">
        <v>0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10000</v>
      </c>
      <c r="C73" s="8">
        <f t="shared" si="15"/>
        <v>10000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10000</v>
      </c>
      <c r="C79" s="12">
        <f t="shared" si="17"/>
        <v>10000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10000</v>
      </c>
      <c r="C80" s="16">
        <f t="shared" si="18"/>
        <v>10000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10000</v>
      </c>
      <c r="C81" s="16">
        <v>10000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0</v>
      </c>
      <c r="C167" s="31">
        <f t="shared" si="35"/>
        <v>0</v>
      </c>
      <c r="D167" s="31">
        <f t="shared" si="35"/>
        <v>0</v>
      </c>
      <c r="E167" s="31">
        <f t="shared" si="35"/>
        <v>0</v>
      </c>
      <c r="F167" s="31">
        <f t="shared" si="35"/>
        <v>0</v>
      </c>
      <c r="G167" s="32">
        <f t="shared" si="35"/>
        <v>0</v>
      </c>
    </row>
    <row r="168" spans="1:7" x14ac:dyDescent="0.2">
      <c r="A168" s="33" t="s">
        <v>112</v>
      </c>
      <c r="B168" s="15">
        <f t="shared" ref="B168:G168" si="36">B104-B73</f>
        <v>-10000</v>
      </c>
      <c r="C168" s="16">
        <f t="shared" si="36"/>
        <v>-10000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-10000</v>
      </c>
      <c r="C169" s="12">
        <f t="shared" si="37"/>
        <v>-10000</v>
      </c>
      <c r="D169" s="12">
        <f t="shared" si="37"/>
        <v>0</v>
      </c>
      <c r="E169" s="12">
        <f t="shared" si="37"/>
        <v>0</v>
      </c>
      <c r="F169" s="12">
        <f t="shared" si="37"/>
        <v>0</v>
      </c>
      <c r="G169" s="13">
        <f t="shared" si="37"/>
        <v>0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-10000</v>
      </c>
      <c r="C171" s="22">
        <f t="shared" si="39"/>
        <v>-10000</v>
      </c>
      <c r="D171" s="22">
        <f t="shared" si="39"/>
        <v>0</v>
      </c>
      <c r="E171" s="22">
        <f t="shared" si="39"/>
        <v>0</v>
      </c>
      <c r="F171" s="22">
        <f t="shared" si="39"/>
        <v>0</v>
      </c>
      <c r="G171" s="23">
        <f t="shared" si="39"/>
        <v>0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G171"/>
  <sheetViews>
    <sheetView topLeftCell="A36"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167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0</v>
      </c>
      <c r="C5" s="8">
        <f t="shared" si="0"/>
        <v>0</v>
      </c>
      <c r="D5" s="8">
        <f t="shared" si="0"/>
        <v>0</v>
      </c>
      <c r="E5" s="8">
        <f t="shared" si="0"/>
        <v>0</v>
      </c>
      <c r="F5" s="8">
        <f t="shared" si="0"/>
        <v>0</v>
      </c>
      <c r="G5" s="9">
        <f t="shared" si="0"/>
        <v>0</v>
      </c>
    </row>
    <row r="6" spans="1:7" x14ac:dyDescent="0.2">
      <c r="A6" s="10" t="s">
        <v>5</v>
      </c>
      <c r="B6" s="11">
        <f t="shared" ref="B6:G6" si="1">B7+B8+B16+B17+B29</f>
        <v>0</v>
      </c>
      <c r="C6" s="12">
        <f t="shared" si="1"/>
        <v>0</v>
      </c>
      <c r="D6" s="12">
        <f t="shared" si="1"/>
        <v>0</v>
      </c>
      <c r="E6" s="12">
        <f t="shared" si="1"/>
        <v>0</v>
      </c>
      <c r="F6" s="12">
        <f t="shared" si="1"/>
        <v>0</v>
      </c>
      <c r="G6" s="13">
        <f t="shared" si="1"/>
        <v>0</v>
      </c>
    </row>
    <row r="7" spans="1:7" x14ac:dyDescent="0.2">
      <c r="A7" s="14" t="s">
        <v>6</v>
      </c>
      <c r="B7" s="15">
        <v>0</v>
      </c>
      <c r="C7" s="16">
        <v>0</v>
      </c>
      <c r="D7" s="16">
        <v>0</v>
      </c>
      <c r="E7" s="16">
        <v>0</v>
      </c>
      <c r="F7" s="16">
        <v>0</v>
      </c>
      <c r="G7" s="17">
        <v>0</v>
      </c>
    </row>
    <row r="8" spans="1:7" x14ac:dyDescent="0.2">
      <c r="A8" s="14" t="s">
        <v>7</v>
      </c>
      <c r="B8" s="15">
        <f t="shared" ref="B8:G8" si="2">SUM(B9:B15)</f>
        <v>0</v>
      </c>
      <c r="C8" s="16">
        <f t="shared" si="2"/>
        <v>0</v>
      </c>
      <c r="D8" s="16">
        <f t="shared" si="2"/>
        <v>0</v>
      </c>
      <c r="E8" s="16">
        <f t="shared" si="2"/>
        <v>0</v>
      </c>
      <c r="F8" s="16">
        <f t="shared" si="2"/>
        <v>0</v>
      </c>
      <c r="G8" s="17">
        <f t="shared" si="2"/>
        <v>0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0</v>
      </c>
      <c r="C38" s="8">
        <f t="shared" si="6"/>
        <v>0</v>
      </c>
      <c r="D38" s="8">
        <f t="shared" si="6"/>
        <v>0</v>
      </c>
      <c r="E38" s="8">
        <f t="shared" si="6"/>
        <v>0</v>
      </c>
      <c r="F38" s="8">
        <f t="shared" si="6"/>
        <v>0</v>
      </c>
      <c r="G38" s="9">
        <f t="shared" si="6"/>
        <v>0</v>
      </c>
    </row>
    <row r="39" spans="1:7" x14ac:dyDescent="0.2">
      <c r="A39" s="10" t="s">
        <v>36</v>
      </c>
      <c r="B39" s="11">
        <f t="shared" ref="B39:G39" si="7">B40+B43+B50+B67+B68</f>
        <v>0</v>
      </c>
      <c r="C39" s="12">
        <f t="shared" si="7"/>
        <v>0</v>
      </c>
      <c r="D39" s="12">
        <f t="shared" si="7"/>
        <v>0</v>
      </c>
      <c r="E39" s="12">
        <f t="shared" si="7"/>
        <v>0</v>
      </c>
      <c r="F39" s="12">
        <f t="shared" si="7"/>
        <v>0</v>
      </c>
      <c r="G39" s="13">
        <f t="shared" si="7"/>
        <v>0</v>
      </c>
    </row>
    <row r="40" spans="1:7" x14ac:dyDescent="0.2">
      <c r="A40" s="14" t="s">
        <v>37</v>
      </c>
      <c r="B40" s="15">
        <f t="shared" ref="B40:G40" si="8">SUM(B41:B42)</f>
        <v>0</v>
      </c>
      <c r="C40" s="16">
        <f t="shared" si="8"/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7">
        <f t="shared" si="8"/>
        <v>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7">
        <v>0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5000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5000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5000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5000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0</v>
      </c>
      <c r="C167" s="31">
        <f t="shared" si="35"/>
        <v>0</v>
      </c>
      <c r="D167" s="31">
        <f t="shared" si="35"/>
        <v>0</v>
      </c>
      <c r="E167" s="31">
        <f t="shared" si="35"/>
        <v>0</v>
      </c>
      <c r="F167" s="31">
        <f t="shared" si="35"/>
        <v>0</v>
      </c>
      <c r="G167" s="32">
        <f t="shared" si="35"/>
        <v>0</v>
      </c>
    </row>
    <row r="168" spans="1:7" x14ac:dyDescent="0.2">
      <c r="A168" s="33" t="s">
        <v>112</v>
      </c>
      <c r="B168" s="15">
        <f t="shared" ref="B168:G168" si="36">B104-B73</f>
        <v>-5000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-5000</v>
      </c>
      <c r="C169" s="12">
        <f t="shared" si="37"/>
        <v>0</v>
      </c>
      <c r="D169" s="12">
        <f t="shared" si="37"/>
        <v>0</v>
      </c>
      <c r="E169" s="12">
        <f t="shared" si="37"/>
        <v>0</v>
      </c>
      <c r="F169" s="12">
        <f t="shared" si="37"/>
        <v>0</v>
      </c>
      <c r="G169" s="13">
        <f t="shared" si="37"/>
        <v>0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-5000</v>
      </c>
      <c r="C171" s="22">
        <f t="shared" si="39"/>
        <v>0</v>
      </c>
      <c r="D171" s="22">
        <f t="shared" si="39"/>
        <v>0</v>
      </c>
      <c r="E171" s="22">
        <f t="shared" si="39"/>
        <v>0</v>
      </c>
      <c r="F171" s="22">
        <f t="shared" si="39"/>
        <v>0</v>
      </c>
      <c r="G171" s="23">
        <f t="shared" si="39"/>
        <v>0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168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118321.54000000001</v>
      </c>
      <c r="C5" s="8">
        <f t="shared" si="0"/>
        <v>119600.78</v>
      </c>
      <c r="D5" s="8">
        <f t="shared" si="0"/>
        <v>120770.97</v>
      </c>
      <c r="E5" s="8">
        <f t="shared" si="0"/>
        <v>122964.58</v>
      </c>
      <c r="F5" s="8">
        <f t="shared" si="0"/>
        <v>124414.04</v>
      </c>
      <c r="G5" s="9">
        <f t="shared" si="0"/>
        <v>125655.88</v>
      </c>
    </row>
    <row r="6" spans="1:7" x14ac:dyDescent="0.2">
      <c r="A6" s="10" t="s">
        <v>5</v>
      </c>
      <c r="B6" s="11">
        <f t="shared" ref="B6:G6" si="1">B7+B8+B16+B17+B29</f>
        <v>118321.54000000001</v>
      </c>
      <c r="C6" s="12">
        <f t="shared" si="1"/>
        <v>119600.78</v>
      </c>
      <c r="D6" s="12">
        <f t="shared" si="1"/>
        <v>120770.97</v>
      </c>
      <c r="E6" s="12">
        <f t="shared" si="1"/>
        <v>122964.58</v>
      </c>
      <c r="F6" s="12">
        <f t="shared" si="1"/>
        <v>124414.04</v>
      </c>
      <c r="G6" s="13">
        <f t="shared" si="1"/>
        <v>125655.88</v>
      </c>
    </row>
    <row r="7" spans="1:7" x14ac:dyDescent="0.2">
      <c r="A7" s="14" t="s">
        <v>6</v>
      </c>
      <c r="B7" s="15">
        <v>40250</v>
      </c>
      <c r="C7" s="16">
        <v>40250</v>
      </c>
      <c r="D7" s="16">
        <v>40250</v>
      </c>
      <c r="E7" s="16">
        <v>40250</v>
      </c>
      <c r="F7" s="16">
        <v>40350</v>
      </c>
      <c r="G7" s="17">
        <v>40350</v>
      </c>
    </row>
    <row r="8" spans="1:7" x14ac:dyDescent="0.2">
      <c r="A8" s="14" t="s">
        <v>7</v>
      </c>
      <c r="B8" s="15">
        <f t="shared" ref="B8:G8" si="2">SUM(B9:B15)</f>
        <v>65071.54</v>
      </c>
      <c r="C8" s="16">
        <f t="shared" si="2"/>
        <v>66350.78</v>
      </c>
      <c r="D8" s="16">
        <f t="shared" si="2"/>
        <v>67520.97</v>
      </c>
      <c r="E8" s="16">
        <f t="shared" si="2"/>
        <v>68714.58</v>
      </c>
      <c r="F8" s="16">
        <f t="shared" si="2"/>
        <v>70064.039999999994</v>
      </c>
      <c r="G8" s="17">
        <f t="shared" si="2"/>
        <v>71305.88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63990.54</v>
      </c>
      <c r="C11" s="16">
        <v>65137.78</v>
      </c>
      <c r="D11" s="16">
        <v>66307.97</v>
      </c>
      <c r="E11" s="16">
        <v>67501.58</v>
      </c>
      <c r="F11" s="16">
        <v>68719.039999999994</v>
      </c>
      <c r="G11" s="17">
        <v>69960.88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1081</v>
      </c>
      <c r="C14" s="16">
        <v>1213</v>
      </c>
      <c r="D14" s="16">
        <v>1213</v>
      </c>
      <c r="E14" s="16">
        <v>1213</v>
      </c>
      <c r="F14" s="16">
        <v>1345</v>
      </c>
      <c r="G14" s="17">
        <v>1345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13000</v>
      </c>
      <c r="C17" s="16">
        <f t="shared" si="3"/>
        <v>13000</v>
      </c>
      <c r="D17" s="16">
        <f t="shared" si="3"/>
        <v>13000</v>
      </c>
      <c r="E17" s="16">
        <f t="shared" si="3"/>
        <v>14000</v>
      </c>
      <c r="F17" s="16">
        <f t="shared" si="3"/>
        <v>14000</v>
      </c>
      <c r="G17" s="17">
        <f t="shared" si="3"/>
        <v>14000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13000</v>
      </c>
      <c r="C28" s="16">
        <v>13000</v>
      </c>
      <c r="D28" s="16">
        <v>13000</v>
      </c>
      <c r="E28" s="16">
        <v>14000</v>
      </c>
      <c r="F28" s="16">
        <v>14000</v>
      </c>
      <c r="G28" s="17">
        <v>14000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18745.2</v>
      </c>
      <c r="C38" s="8">
        <f t="shared" si="6"/>
        <v>18745.2</v>
      </c>
      <c r="D38" s="8">
        <f t="shared" si="6"/>
        <v>18745.2</v>
      </c>
      <c r="E38" s="8">
        <f t="shared" si="6"/>
        <v>19745.2</v>
      </c>
      <c r="F38" s="8">
        <f t="shared" si="6"/>
        <v>19745.2</v>
      </c>
      <c r="G38" s="9">
        <f t="shared" si="6"/>
        <v>19745.2</v>
      </c>
    </row>
    <row r="39" spans="1:7" x14ac:dyDescent="0.2">
      <c r="A39" s="10" t="s">
        <v>36</v>
      </c>
      <c r="B39" s="11">
        <f t="shared" ref="B39:G39" si="7">B40+B43+B50+B67+B68</f>
        <v>18745.2</v>
      </c>
      <c r="C39" s="12">
        <f t="shared" si="7"/>
        <v>18745.2</v>
      </c>
      <c r="D39" s="12">
        <f t="shared" si="7"/>
        <v>18745.2</v>
      </c>
      <c r="E39" s="12">
        <f t="shared" si="7"/>
        <v>19745.2</v>
      </c>
      <c r="F39" s="12">
        <f t="shared" si="7"/>
        <v>19745.2</v>
      </c>
      <c r="G39" s="13">
        <f t="shared" si="7"/>
        <v>19745.2</v>
      </c>
    </row>
    <row r="40" spans="1:7" x14ac:dyDescent="0.2">
      <c r="A40" s="14" t="s">
        <v>37</v>
      </c>
      <c r="B40" s="15">
        <f t="shared" ref="B40:G40" si="8">SUM(B41:B42)</f>
        <v>18600</v>
      </c>
      <c r="C40" s="16">
        <f t="shared" si="8"/>
        <v>18600</v>
      </c>
      <c r="D40" s="16">
        <f t="shared" si="8"/>
        <v>18600</v>
      </c>
      <c r="E40" s="16">
        <f t="shared" si="8"/>
        <v>19600</v>
      </c>
      <c r="F40" s="16">
        <f t="shared" si="8"/>
        <v>19600</v>
      </c>
      <c r="G40" s="17">
        <f t="shared" si="8"/>
        <v>19600</v>
      </c>
    </row>
    <row r="41" spans="1:7" x14ac:dyDescent="0.2">
      <c r="A41" s="18" t="s">
        <v>38</v>
      </c>
      <c r="B41" s="15">
        <v>18600</v>
      </c>
      <c r="C41" s="16">
        <v>18600</v>
      </c>
      <c r="D41" s="16">
        <v>18600</v>
      </c>
      <c r="E41" s="16">
        <v>19600</v>
      </c>
      <c r="F41" s="16">
        <v>19600</v>
      </c>
      <c r="G41" s="17">
        <v>19600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145.19999999999999</v>
      </c>
      <c r="C68" s="16">
        <v>145.19999999999999</v>
      </c>
      <c r="D68" s="16">
        <v>145.19999999999999</v>
      </c>
      <c r="E68" s="16">
        <v>145.19999999999999</v>
      </c>
      <c r="F68" s="16">
        <v>145.19999999999999</v>
      </c>
      <c r="G68" s="17">
        <v>145.19999999999999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37073.07</v>
      </c>
      <c r="C73" s="8">
        <f t="shared" si="15"/>
        <v>77000</v>
      </c>
      <c r="D73" s="8">
        <f t="shared" si="15"/>
        <v>77000</v>
      </c>
      <c r="E73" s="8">
        <f t="shared" si="15"/>
        <v>263000</v>
      </c>
      <c r="F73" s="8">
        <f t="shared" si="15"/>
        <v>37000</v>
      </c>
      <c r="G73" s="9">
        <f t="shared" si="15"/>
        <v>37000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40000</v>
      </c>
      <c r="D79" s="12">
        <f t="shared" si="17"/>
        <v>40000</v>
      </c>
      <c r="E79" s="12">
        <f t="shared" si="17"/>
        <v>40000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40000</v>
      </c>
      <c r="D80" s="16">
        <f t="shared" si="18"/>
        <v>40000</v>
      </c>
      <c r="E80" s="16">
        <f t="shared" si="18"/>
        <v>40000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40000</v>
      </c>
      <c r="D82" s="16">
        <v>40000</v>
      </c>
      <c r="E82" s="16">
        <v>40000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37073.07</v>
      </c>
      <c r="C90" s="12">
        <f t="shared" si="20"/>
        <v>37000</v>
      </c>
      <c r="D90" s="12">
        <f t="shared" si="20"/>
        <v>37000</v>
      </c>
      <c r="E90" s="12">
        <f t="shared" si="20"/>
        <v>223000</v>
      </c>
      <c r="F90" s="12">
        <f t="shared" si="20"/>
        <v>37000</v>
      </c>
      <c r="G90" s="13">
        <f t="shared" si="20"/>
        <v>37000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37073.07</v>
      </c>
      <c r="C101" s="27">
        <v>37000</v>
      </c>
      <c r="D101" s="27">
        <v>37000</v>
      </c>
      <c r="E101" s="27">
        <v>223000</v>
      </c>
      <c r="F101" s="27">
        <v>37000</v>
      </c>
      <c r="G101" s="28">
        <v>37000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8503.64</v>
      </c>
      <c r="C152" s="8">
        <f t="shared" si="31"/>
        <v>8503.64</v>
      </c>
      <c r="D152" s="8">
        <f t="shared" si="31"/>
        <v>8503.64</v>
      </c>
      <c r="E152" s="8">
        <f t="shared" si="31"/>
        <v>8503.64</v>
      </c>
      <c r="F152" s="8">
        <f t="shared" si="31"/>
        <v>8503.64</v>
      </c>
      <c r="G152" s="9">
        <f t="shared" si="31"/>
        <v>8503.64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8503.64</v>
      </c>
      <c r="C157" s="12">
        <f t="shared" si="33"/>
        <v>8503.64</v>
      </c>
      <c r="D157" s="12">
        <f t="shared" si="33"/>
        <v>8503.64</v>
      </c>
      <c r="E157" s="12">
        <f t="shared" si="33"/>
        <v>8503.64</v>
      </c>
      <c r="F157" s="12">
        <f t="shared" si="33"/>
        <v>8503.64</v>
      </c>
      <c r="G157" s="13">
        <f t="shared" si="33"/>
        <v>8503.64</v>
      </c>
    </row>
    <row r="158" spans="1:7" x14ac:dyDescent="0.2">
      <c r="A158" s="14" t="s">
        <v>103</v>
      </c>
      <c r="B158" s="15">
        <f t="shared" ref="B158:G158" si="34">SUM(B159:B160)</f>
        <v>8503.64</v>
      </c>
      <c r="C158" s="16">
        <f t="shared" si="34"/>
        <v>8503.64</v>
      </c>
      <c r="D158" s="16">
        <f t="shared" si="34"/>
        <v>8503.64</v>
      </c>
      <c r="E158" s="16">
        <f t="shared" si="34"/>
        <v>8503.64</v>
      </c>
      <c r="F158" s="16">
        <f t="shared" si="34"/>
        <v>8503.64</v>
      </c>
      <c r="G158" s="17">
        <f t="shared" si="34"/>
        <v>8503.64</v>
      </c>
    </row>
    <row r="159" spans="1:7" x14ac:dyDescent="0.2">
      <c r="A159" s="18" t="s">
        <v>104</v>
      </c>
      <c r="B159" s="15">
        <v>8503.64</v>
      </c>
      <c r="C159" s="16">
        <v>8503.64</v>
      </c>
      <c r="D159" s="16">
        <v>8503.64</v>
      </c>
      <c r="E159" s="16">
        <v>8503.64</v>
      </c>
      <c r="F159" s="16">
        <v>8503.64</v>
      </c>
      <c r="G159" s="17">
        <v>8503.64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-99576.340000000011</v>
      </c>
      <c r="C167" s="31">
        <f t="shared" si="35"/>
        <v>-100855.58</v>
      </c>
      <c r="D167" s="31">
        <f t="shared" si="35"/>
        <v>-102025.77</v>
      </c>
      <c r="E167" s="31">
        <f t="shared" si="35"/>
        <v>-103219.38</v>
      </c>
      <c r="F167" s="31">
        <f t="shared" si="35"/>
        <v>-104668.84</v>
      </c>
      <c r="G167" s="32">
        <f t="shared" si="35"/>
        <v>-105910.68000000001</v>
      </c>
    </row>
    <row r="168" spans="1:7" x14ac:dyDescent="0.2">
      <c r="A168" s="33" t="s">
        <v>112</v>
      </c>
      <c r="B168" s="15">
        <f t="shared" ref="B168:G168" si="36">B104-B73</f>
        <v>-37073.07</v>
      </c>
      <c r="C168" s="16">
        <f t="shared" si="36"/>
        <v>-77000</v>
      </c>
      <c r="D168" s="16">
        <f t="shared" si="36"/>
        <v>-77000</v>
      </c>
      <c r="E168" s="16">
        <f t="shared" si="36"/>
        <v>-263000</v>
      </c>
      <c r="F168" s="16">
        <f t="shared" si="36"/>
        <v>-37000</v>
      </c>
      <c r="G168" s="17">
        <f t="shared" si="36"/>
        <v>-37000</v>
      </c>
    </row>
    <row r="169" spans="1:7" x14ac:dyDescent="0.2">
      <c r="A169" s="10" t="s">
        <v>113</v>
      </c>
      <c r="B169" s="11">
        <f t="shared" ref="B169:G169" si="37">B167+B168</f>
        <v>-136649.41</v>
      </c>
      <c r="C169" s="12">
        <f t="shared" si="37"/>
        <v>-177855.58000000002</v>
      </c>
      <c r="D169" s="12">
        <f t="shared" si="37"/>
        <v>-179025.77000000002</v>
      </c>
      <c r="E169" s="12">
        <f t="shared" si="37"/>
        <v>-366219.38</v>
      </c>
      <c r="F169" s="12">
        <f t="shared" si="37"/>
        <v>-141668.84</v>
      </c>
      <c r="G169" s="13">
        <f t="shared" si="37"/>
        <v>-142910.68</v>
      </c>
    </row>
    <row r="170" spans="1:7" x14ac:dyDescent="0.2">
      <c r="A170" s="33" t="s">
        <v>114</v>
      </c>
      <c r="B170" s="15">
        <f t="shared" ref="B170:G170" si="38">B152-B130</f>
        <v>8503.64</v>
      </c>
      <c r="C170" s="16">
        <f t="shared" si="38"/>
        <v>8503.64</v>
      </c>
      <c r="D170" s="16">
        <f t="shared" si="38"/>
        <v>8503.64</v>
      </c>
      <c r="E170" s="16">
        <f t="shared" si="38"/>
        <v>8503.64</v>
      </c>
      <c r="F170" s="16">
        <f t="shared" si="38"/>
        <v>8503.64</v>
      </c>
      <c r="G170" s="17">
        <f t="shared" si="38"/>
        <v>8503.64</v>
      </c>
    </row>
    <row r="171" spans="1:7" x14ac:dyDescent="0.2">
      <c r="A171" s="20" t="s">
        <v>115</v>
      </c>
      <c r="B171" s="21">
        <f t="shared" ref="B171:G171" si="39">B169+B170</f>
        <v>-128145.77</v>
      </c>
      <c r="C171" s="22">
        <f t="shared" si="39"/>
        <v>-169351.94</v>
      </c>
      <c r="D171" s="22">
        <f t="shared" si="39"/>
        <v>-170522.13</v>
      </c>
      <c r="E171" s="22">
        <f t="shared" si="39"/>
        <v>-357715.74</v>
      </c>
      <c r="F171" s="22">
        <f t="shared" si="39"/>
        <v>-133165.20000000001</v>
      </c>
      <c r="G171" s="23">
        <f t="shared" si="39"/>
        <v>-134407.03999999998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169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58737.08</v>
      </c>
      <c r="C5" s="8">
        <f t="shared" si="0"/>
        <v>60773</v>
      </c>
      <c r="D5" s="8">
        <f t="shared" si="0"/>
        <v>61729.97</v>
      </c>
      <c r="E5" s="8">
        <f t="shared" si="0"/>
        <v>62697.96</v>
      </c>
      <c r="F5" s="8">
        <f t="shared" si="0"/>
        <v>63676.09</v>
      </c>
      <c r="G5" s="9">
        <f t="shared" si="0"/>
        <v>64666.490000000005</v>
      </c>
    </row>
    <row r="6" spans="1:7" x14ac:dyDescent="0.2">
      <c r="A6" s="10" t="s">
        <v>5</v>
      </c>
      <c r="B6" s="11">
        <f t="shared" ref="B6:G6" si="1">B7+B8+B16+B17+B29</f>
        <v>58737.08</v>
      </c>
      <c r="C6" s="12">
        <f t="shared" si="1"/>
        <v>60773</v>
      </c>
      <c r="D6" s="12">
        <f t="shared" si="1"/>
        <v>61729.97</v>
      </c>
      <c r="E6" s="12">
        <f t="shared" si="1"/>
        <v>62697.96</v>
      </c>
      <c r="F6" s="12">
        <f t="shared" si="1"/>
        <v>63676.09</v>
      </c>
      <c r="G6" s="13">
        <f t="shared" si="1"/>
        <v>64666.490000000005</v>
      </c>
    </row>
    <row r="7" spans="1:7" x14ac:dyDescent="0.2">
      <c r="A7" s="14" t="s">
        <v>6</v>
      </c>
      <c r="B7" s="15">
        <v>32500</v>
      </c>
      <c r="C7" s="16">
        <v>32000</v>
      </c>
      <c r="D7" s="16">
        <v>32000</v>
      </c>
      <c r="E7" s="16">
        <v>32000</v>
      </c>
      <c r="F7" s="16">
        <v>32000</v>
      </c>
      <c r="G7" s="17">
        <v>32000</v>
      </c>
    </row>
    <row r="8" spans="1:7" x14ac:dyDescent="0.2">
      <c r="A8" s="14" t="s">
        <v>7</v>
      </c>
      <c r="B8" s="15">
        <f t="shared" ref="B8:G8" si="2">SUM(B9:B15)</f>
        <v>0</v>
      </c>
      <c r="C8" s="16">
        <f t="shared" si="2"/>
        <v>0</v>
      </c>
      <c r="D8" s="16">
        <f t="shared" si="2"/>
        <v>0</v>
      </c>
      <c r="E8" s="16">
        <f t="shared" si="2"/>
        <v>0</v>
      </c>
      <c r="F8" s="16">
        <f t="shared" si="2"/>
        <v>0</v>
      </c>
      <c r="G8" s="17">
        <f t="shared" si="2"/>
        <v>0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24637.08</v>
      </c>
      <c r="C17" s="16">
        <f t="shared" si="3"/>
        <v>27173</v>
      </c>
      <c r="D17" s="16">
        <f t="shared" si="3"/>
        <v>28129.97</v>
      </c>
      <c r="E17" s="16">
        <f t="shared" si="3"/>
        <v>29097.96</v>
      </c>
      <c r="F17" s="16">
        <f t="shared" si="3"/>
        <v>30076.09</v>
      </c>
      <c r="G17" s="17">
        <f t="shared" si="3"/>
        <v>31066.49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24637.08</v>
      </c>
      <c r="C26" s="16">
        <v>27173</v>
      </c>
      <c r="D26" s="16">
        <v>28129.97</v>
      </c>
      <c r="E26" s="16">
        <v>29097.96</v>
      </c>
      <c r="F26" s="16">
        <v>30076.09</v>
      </c>
      <c r="G26" s="17">
        <v>31066.49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1600</v>
      </c>
      <c r="C29" s="16">
        <v>1600</v>
      </c>
      <c r="D29" s="16">
        <v>1600</v>
      </c>
      <c r="E29" s="16">
        <v>1600</v>
      </c>
      <c r="F29" s="16">
        <v>1600</v>
      </c>
      <c r="G29" s="17">
        <v>1600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0</v>
      </c>
      <c r="C38" s="8">
        <f t="shared" si="6"/>
        <v>0</v>
      </c>
      <c r="D38" s="8">
        <f t="shared" si="6"/>
        <v>20000</v>
      </c>
      <c r="E38" s="8">
        <f t="shared" si="6"/>
        <v>20000</v>
      </c>
      <c r="F38" s="8">
        <f t="shared" si="6"/>
        <v>20000</v>
      </c>
      <c r="G38" s="9">
        <f t="shared" si="6"/>
        <v>20000</v>
      </c>
    </row>
    <row r="39" spans="1:7" x14ac:dyDescent="0.2">
      <c r="A39" s="10" t="s">
        <v>36</v>
      </c>
      <c r="B39" s="11">
        <f t="shared" ref="B39:G39" si="7">B40+B43+B50+B67+B68</f>
        <v>0</v>
      </c>
      <c r="C39" s="12">
        <f t="shared" si="7"/>
        <v>0</v>
      </c>
      <c r="D39" s="12">
        <f t="shared" si="7"/>
        <v>20000</v>
      </c>
      <c r="E39" s="12">
        <f t="shared" si="7"/>
        <v>20000</v>
      </c>
      <c r="F39" s="12">
        <f t="shared" si="7"/>
        <v>20000</v>
      </c>
      <c r="G39" s="13">
        <f t="shared" si="7"/>
        <v>20000</v>
      </c>
    </row>
    <row r="40" spans="1:7" x14ac:dyDescent="0.2">
      <c r="A40" s="14" t="s">
        <v>37</v>
      </c>
      <c r="B40" s="15">
        <f t="shared" ref="B40:G40" si="8">SUM(B41:B42)</f>
        <v>0</v>
      </c>
      <c r="C40" s="16">
        <f t="shared" si="8"/>
        <v>0</v>
      </c>
      <c r="D40" s="16">
        <f t="shared" si="8"/>
        <v>20000</v>
      </c>
      <c r="E40" s="16">
        <f t="shared" si="8"/>
        <v>20000</v>
      </c>
      <c r="F40" s="16">
        <f t="shared" si="8"/>
        <v>20000</v>
      </c>
      <c r="G40" s="17">
        <f t="shared" si="8"/>
        <v>20000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20000</v>
      </c>
      <c r="E42" s="16">
        <v>20000</v>
      </c>
      <c r="F42" s="16">
        <v>20000</v>
      </c>
      <c r="G42" s="17">
        <v>20000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7">
        <v>0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196000</v>
      </c>
      <c r="C73" s="8">
        <f t="shared" si="15"/>
        <v>176000</v>
      </c>
      <c r="D73" s="8">
        <f t="shared" si="15"/>
        <v>26000</v>
      </c>
      <c r="E73" s="8">
        <f t="shared" si="15"/>
        <v>26000</v>
      </c>
      <c r="F73" s="8">
        <f t="shared" si="15"/>
        <v>26000</v>
      </c>
      <c r="G73" s="9">
        <f t="shared" si="15"/>
        <v>26000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170000</v>
      </c>
      <c r="C79" s="12">
        <f t="shared" si="17"/>
        <v>150000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170000</v>
      </c>
      <c r="C80" s="16">
        <f t="shared" si="18"/>
        <v>150000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170000</v>
      </c>
      <c r="C81" s="16">
        <v>150000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26000</v>
      </c>
      <c r="C90" s="12">
        <f t="shared" si="20"/>
        <v>26000</v>
      </c>
      <c r="D90" s="12">
        <f t="shared" si="20"/>
        <v>26000</v>
      </c>
      <c r="E90" s="12">
        <f t="shared" si="20"/>
        <v>26000</v>
      </c>
      <c r="F90" s="12">
        <f t="shared" si="20"/>
        <v>26000</v>
      </c>
      <c r="G90" s="13">
        <f t="shared" si="20"/>
        <v>26000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26000</v>
      </c>
      <c r="C99" s="16">
        <v>26000</v>
      </c>
      <c r="D99" s="16">
        <v>26000</v>
      </c>
      <c r="E99" s="16">
        <v>26000</v>
      </c>
      <c r="F99" s="16">
        <v>26000</v>
      </c>
      <c r="G99" s="17">
        <v>26000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422500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400000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400000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400000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22500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22500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-58737.08</v>
      </c>
      <c r="C167" s="31">
        <f t="shared" si="35"/>
        <v>-60773</v>
      </c>
      <c r="D167" s="31">
        <f t="shared" si="35"/>
        <v>-41729.97</v>
      </c>
      <c r="E167" s="31">
        <f t="shared" si="35"/>
        <v>-42697.96</v>
      </c>
      <c r="F167" s="31">
        <f t="shared" si="35"/>
        <v>-43676.09</v>
      </c>
      <c r="G167" s="32">
        <f t="shared" si="35"/>
        <v>-44666.490000000005</v>
      </c>
    </row>
    <row r="168" spans="1:7" x14ac:dyDescent="0.2">
      <c r="A168" s="33" t="s">
        <v>112</v>
      </c>
      <c r="B168" s="15">
        <f t="shared" ref="B168:G168" si="36">B104-B73</f>
        <v>226500</v>
      </c>
      <c r="C168" s="16">
        <f t="shared" si="36"/>
        <v>-176000</v>
      </c>
      <c r="D168" s="16">
        <f t="shared" si="36"/>
        <v>-26000</v>
      </c>
      <c r="E168" s="16">
        <f t="shared" si="36"/>
        <v>-26000</v>
      </c>
      <c r="F168" s="16">
        <f t="shared" si="36"/>
        <v>-26000</v>
      </c>
      <c r="G168" s="17">
        <f t="shared" si="36"/>
        <v>-26000</v>
      </c>
    </row>
    <row r="169" spans="1:7" x14ac:dyDescent="0.2">
      <c r="A169" s="10" t="s">
        <v>113</v>
      </c>
      <c r="B169" s="11">
        <f t="shared" ref="B169:G169" si="37">B167+B168</f>
        <v>167762.91999999998</v>
      </c>
      <c r="C169" s="12">
        <f t="shared" si="37"/>
        <v>-236773</v>
      </c>
      <c r="D169" s="12">
        <f t="shared" si="37"/>
        <v>-67729.97</v>
      </c>
      <c r="E169" s="12">
        <f t="shared" si="37"/>
        <v>-68697.959999999992</v>
      </c>
      <c r="F169" s="12">
        <f t="shared" si="37"/>
        <v>-69676.09</v>
      </c>
      <c r="G169" s="13">
        <f t="shared" si="37"/>
        <v>-70666.490000000005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167762.91999999998</v>
      </c>
      <c r="C171" s="22">
        <f t="shared" si="39"/>
        <v>-236773</v>
      </c>
      <c r="D171" s="22">
        <f t="shared" si="39"/>
        <v>-67729.97</v>
      </c>
      <c r="E171" s="22">
        <f t="shared" si="39"/>
        <v>-68697.959999999992</v>
      </c>
      <c r="F171" s="22">
        <f t="shared" si="39"/>
        <v>-69676.09</v>
      </c>
      <c r="G171" s="23">
        <f t="shared" si="39"/>
        <v>-70666.490000000005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170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54200</v>
      </c>
      <c r="C5" s="8">
        <f t="shared" si="0"/>
        <v>54200</v>
      </c>
      <c r="D5" s="8">
        <f t="shared" si="0"/>
        <v>54200</v>
      </c>
      <c r="E5" s="8">
        <f t="shared" si="0"/>
        <v>54200</v>
      </c>
      <c r="F5" s="8">
        <f t="shared" si="0"/>
        <v>54200</v>
      </c>
      <c r="G5" s="9">
        <f t="shared" si="0"/>
        <v>54200</v>
      </c>
    </row>
    <row r="6" spans="1:7" x14ac:dyDescent="0.2">
      <c r="A6" s="10" t="s">
        <v>5</v>
      </c>
      <c r="B6" s="11">
        <f t="shared" ref="B6:G6" si="1">B7+B8+B16+B17+B29</f>
        <v>54200</v>
      </c>
      <c r="C6" s="12">
        <f t="shared" si="1"/>
        <v>54200</v>
      </c>
      <c r="D6" s="12">
        <f t="shared" si="1"/>
        <v>54200</v>
      </c>
      <c r="E6" s="12">
        <f t="shared" si="1"/>
        <v>54200</v>
      </c>
      <c r="F6" s="12">
        <f t="shared" si="1"/>
        <v>54200</v>
      </c>
      <c r="G6" s="13">
        <f t="shared" si="1"/>
        <v>54200</v>
      </c>
    </row>
    <row r="7" spans="1:7" x14ac:dyDescent="0.2">
      <c r="A7" s="14" t="s">
        <v>6</v>
      </c>
      <c r="B7" s="15">
        <v>4200</v>
      </c>
      <c r="C7" s="16">
        <v>4200</v>
      </c>
      <c r="D7" s="16">
        <v>4200</v>
      </c>
      <c r="E7" s="16">
        <v>4200</v>
      </c>
      <c r="F7" s="16">
        <v>4200</v>
      </c>
      <c r="G7" s="17">
        <v>4200</v>
      </c>
    </row>
    <row r="8" spans="1:7" x14ac:dyDescent="0.2">
      <c r="A8" s="14" t="s">
        <v>7</v>
      </c>
      <c r="B8" s="15">
        <f t="shared" ref="B8:G8" si="2">SUM(B9:B15)</f>
        <v>0</v>
      </c>
      <c r="C8" s="16">
        <f t="shared" si="2"/>
        <v>0</v>
      </c>
      <c r="D8" s="16">
        <f t="shared" si="2"/>
        <v>0</v>
      </c>
      <c r="E8" s="16">
        <f t="shared" si="2"/>
        <v>0</v>
      </c>
      <c r="F8" s="16">
        <f t="shared" si="2"/>
        <v>0</v>
      </c>
      <c r="G8" s="17">
        <f t="shared" si="2"/>
        <v>0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50000</v>
      </c>
      <c r="C17" s="16">
        <f t="shared" si="3"/>
        <v>50000</v>
      </c>
      <c r="D17" s="16">
        <f t="shared" si="3"/>
        <v>50000</v>
      </c>
      <c r="E17" s="16">
        <f t="shared" si="3"/>
        <v>50000</v>
      </c>
      <c r="F17" s="16">
        <f t="shared" si="3"/>
        <v>50000</v>
      </c>
      <c r="G17" s="17">
        <f t="shared" si="3"/>
        <v>50000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50000</v>
      </c>
      <c r="C25" s="16">
        <v>50000</v>
      </c>
      <c r="D25" s="16">
        <v>50000</v>
      </c>
      <c r="E25" s="16">
        <v>50000</v>
      </c>
      <c r="F25" s="16">
        <v>50000</v>
      </c>
      <c r="G25" s="17">
        <v>50000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0</v>
      </c>
      <c r="C38" s="8">
        <f t="shared" si="6"/>
        <v>0</v>
      </c>
      <c r="D38" s="8">
        <f t="shared" si="6"/>
        <v>0</v>
      </c>
      <c r="E38" s="8">
        <f t="shared" si="6"/>
        <v>0</v>
      </c>
      <c r="F38" s="8">
        <f t="shared" si="6"/>
        <v>0</v>
      </c>
      <c r="G38" s="9">
        <f t="shared" si="6"/>
        <v>0</v>
      </c>
    </row>
    <row r="39" spans="1:7" x14ac:dyDescent="0.2">
      <c r="A39" s="10" t="s">
        <v>36</v>
      </c>
      <c r="B39" s="11">
        <f t="shared" ref="B39:G39" si="7">B40+B43+B50+B67+B68</f>
        <v>0</v>
      </c>
      <c r="C39" s="12">
        <f t="shared" si="7"/>
        <v>0</v>
      </c>
      <c r="D39" s="12">
        <f t="shared" si="7"/>
        <v>0</v>
      </c>
      <c r="E39" s="12">
        <f t="shared" si="7"/>
        <v>0</v>
      </c>
      <c r="F39" s="12">
        <f t="shared" si="7"/>
        <v>0</v>
      </c>
      <c r="G39" s="13">
        <f t="shared" si="7"/>
        <v>0</v>
      </c>
    </row>
    <row r="40" spans="1:7" x14ac:dyDescent="0.2">
      <c r="A40" s="14" t="s">
        <v>37</v>
      </c>
      <c r="B40" s="15">
        <f t="shared" ref="B40:G40" si="8">SUM(B41:B42)</f>
        <v>0</v>
      </c>
      <c r="C40" s="16">
        <f t="shared" si="8"/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7">
        <f t="shared" si="8"/>
        <v>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7">
        <v>0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-54200</v>
      </c>
      <c r="C167" s="31">
        <f t="shared" si="35"/>
        <v>-54200</v>
      </c>
      <c r="D167" s="31">
        <f t="shared" si="35"/>
        <v>-54200</v>
      </c>
      <c r="E167" s="31">
        <f t="shared" si="35"/>
        <v>-54200</v>
      </c>
      <c r="F167" s="31">
        <f t="shared" si="35"/>
        <v>-54200</v>
      </c>
      <c r="G167" s="32">
        <f t="shared" si="35"/>
        <v>-54200</v>
      </c>
    </row>
    <row r="168" spans="1:7" x14ac:dyDescent="0.2">
      <c r="A168" s="33" t="s">
        <v>112</v>
      </c>
      <c r="B168" s="15">
        <f t="shared" ref="B168:G168" si="36">B104-B73</f>
        <v>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-54200</v>
      </c>
      <c r="C169" s="12">
        <f t="shared" si="37"/>
        <v>-54200</v>
      </c>
      <c r="D169" s="12">
        <f t="shared" si="37"/>
        <v>-54200</v>
      </c>
      <c r="E169" s="12">
        <f t="shared" si="37"/>
        <v>-54200</v>
      </c>
      <c r="F169" s="12">
        <f t="shared" si="37"/>
        <v>-54200</v>
      </c>
      <c r="G169" s="13">
        <f t="shared" si="37"/>
        <v>-54200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-54200</v>
      </c>
      <c r="C171" s="22">
        <f t="shared" si="39"/>
        <v>-54200</v>
      </c>
      <c r="D171" s="22">
        <f t="shared" si="39"/>
        <v>-54200</v>
      </c>
      <c r="E171" s="22">
        <f t="shared" si="39"/>
        <v>-54200</v>
      </c>
      <c r="F171" s="22">
        <f t="shared" si="39"/>
        <v>-54200</v>
      </c>
      <c r="G171" s="23">
        <f t="shared" si="39"/>
        <v>-54200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171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6000</v>
      </c>
      <c r="C5" s="8">
        <f t="shared" si="0"/>
        <v>6000</v>
      </c>
      <c r="D5" s="8">
        <f t="shared" si="0"/>
        <v>6000</v>
      </c>
      <c r="E5" s="8">
        <f t="shared" si="0"/>
        <v>6000</v>
      </c>
      <c r="F5" s="8">
        <f t="shared" si="0"/>
        <v>6000</v>
      </c>
      <c r="G5" s="9">
        <f t="shared" si="0"/>
        <v>6000</v>
      </c>
    </row>
    <row r="6" spans="1:7" x14ac:dyDescent="0.2">
      <c r="A6" s="10" t="s">
        <v>5</v>
      </c>
      <c r="B6" s="11">
        <f t="shared" ref="B6:G6" si="1">B7+B8+B16+B17+B29</f>
        <v>6000</v>
      </c>
      <c r="C6" s="12">
        <f t="shared" si="1"/>
        <v>6000</v>
      </c>
      <c r="D6" s="12">
        <f t="shared" si="1"/>
        <v>6000</v>
      </c>
      <c r="E6" s="12">
        <f t="shared" si="1"/>
        <v>6000</v>
      </c>
      <c r="F6" s="12">
        <f t="shared" si="1"/>
        <v>6000</v>
      </c>
      <c r="G6" s="13">
        <f t="shared" si="1"/>
        <v>6000</v>
      </c>
    </row>
    <row r="7" spans="1:7" x14ac:dyDescent="0.2">
      <c r="A7" s="14" t="s">
        <v>6</v>
      </c>
      <c r="B7" s="15">
        <v>6000</v>
      </c>
      <c r="C7" s="16">
        <v>6000</v>
      </c>
      <c r="D7" s="16">
        <v>6000</v>
      </c>
      <c r="E7" s="16">
        <v>6000</v>
      </c>
      <c r="F7" s="16">
        <v>6000</v>
      </c>
      <c r="G7" s="17">
        <v>6000</v>
      </c>
    </row>
    <row r="8" spans="1:7" x14ac:dyDescent="0.2">
      <c r="A8" s="14" t="s">
        <v>7</v>
      </c>
      <c r="B8" s="15">
        <f t="shared" ref="B8:G8" si="2">SUM(B9:B15)</f>
        <v>0</v>
      </c>
      <c r="C8" s="16">
        <f t="shared" si="2"/>
        <v>0</v>
      </c>
      <c r="D8" s="16">
        <f t="shared" si="2"/>
        <v>0</v>
      </c>
      <c r="E8" s="16">
        <f t="shared" si="2"/>
        <v>0</v>
      </c>
      <c r="F8" s="16">
        <f t="shared" si="2"/>
        <v>0</v>
      </c>
      <c r="G8" s="17">
        <f t="shared" si="2"/>
        <v>0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0</v>
      </c>
      <c r="C38" s="8">
        <f t="shared" si="6"/>
        <v>0</v>
      </c>
      <c r="D38" s="8">
        <f t="shared" si="6"/>
        <v>0</v>
      </c>
      <c r="E38" s="8">
        <f t="shared" si="6"/>
        <v>0</v>
      </c>
      <c r="F38" s="8">
        <f t="shared" si="6"/>
        <v>0</v>
      </c>
      <c r="G38" s="9">
        <f t="shared" si="6"/>
        <v>0</v>
      </c>
    </row>
    <row r="39" spans="1:7" x14ac:dyDescent="0.2">
      <c r="A39" s="10" t="s">
        <v>36</v>
      </c>
      <c r="B39" s="11">
        <f t="shared" ref="B39:G39" si="7">B40+B43+B50+B67+B68</f>
        <v>0</v>
      </c>
      <c r="C39" s="12">
        <f t="shared" si="7"/>
        <v>0</v>
      </c>
      <c r="D39" s="12">
        <f t="shared" si="7"/>
        <v>0</v>
      </c>
      <c r="E39" s="12">
        <f t="shared" si="7"/>
        <v>0</v>
      </c>
      <c r="F39" s="12">
        <f t="shared" si="7"/>
        <v>0</v>
      </c>
      <c r="G39" s="13">
        <f t="shared" si="7"/>
        <v>0</v>
      </c>
    </row>
    <row r="40" spans="1:7" x14ac:dyDescent="0.2">
      <c r="A40" s="14" t="s">
        <v>37</v>
      </c>
      <c r="B40" s="15">
        <f t="shared" ref="B40:G40" si="8">SUM(B41:B42)</f>
        <v>0</v>
      </c>
      <c r="C40" s="16">
        <f t="shared" si="8"/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7">
        <f t="shared" si="8"/>
        <v>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7">
        <v>0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-6000</v>
      </c>
      <c r="C167" s="31">
        <f t="shared" si="35"/>
        <v>-6000</v>
      </c>
      <c r="D167" s="31">
        <f t="shared" si="35"/>
        <v>-6000</v>
      </c>
      <c r="E167" s="31">
        <f t="shared" si="35"/>
        <v>-6000</v>
      </c>
      <c r="F167" s="31">
        <f t="shared" si="35"/>
        <v>-6000</v>
      </c>
      <c r="G167" s="32">
        <f t="shared" si="35"/>
        <v>-6000</v>
      </c>
    </row>
    <row r="168" spans="1:7" x14ac:dyDescent="0.2">
      <c r="A168" s="33" t="s">
        <v>112</v>
      </c>
      <c r="B168" s="15">
        <f t="shared" ref="B168:G168" si="36">B104-B73</f>
        <v>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-6000</v>
      </c>
      <c r="C169" s="12">
        <f t="shared" si="37"/>
        <v>-6000</v>
      </c>
      <c r="D169" s="12">
        <f t="shared" si="37"/>
        <v>-6000</v>
      </c>
      <c r="E169" s="12">
        <f t="shared" si="37"/>
        <v>-6000</v>
      </c>
      <c r="F169" s="12">
        <f t="shared" si="37"/>
        <v>-6000</v>
      </c>
      <c r="G169" s="13">
        <f t="shared" si="37"/>
        <v>-6000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-6000</v>
      </c>
      <c r="C171" s="22">
        <f t="shared" si="39"/>
        <v>-6000</v>
      </c>
      <c r="D171" s="22">
        <f t="shared" si="39"/>
        <v>-6000</v>
      </c>
      <c r="E171" s="22">
        <f t="shared" si="39"/>
        <v>-6000</v>
      </c>
      <c r="F171" s="22">
        <f t="shared" si="39"/>
        <v>-6000</v>
      </c>
      <c r="G171" s="23">
        <f t="shared" si="39"/>
        <v>-6000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172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2414731.88</v>
      </c>
      <c r="C5" s="8">
        <f t="shared" si="0"/>
        <v>2470103.7899999996</v>
      </c>
      <c r="D5" s="8">
        <f t="shared" si="0"/>
        <v>2489712.81</v>
      </c>
      <c r="E5" s="8">
        <f t="shared" si="0"/>
        <v>2505672.0099999998</v>
      </c>
      <c r="F5" s="8">
        <f t="shared" si="0"/>
        <v>2528236.7000000002</v>
      </c>
      <c r="G5" s="9">
        <f t="shared" si="0"/>
        <v>2544917.3199999998</v>
      </c>
    </row>
    <row r="6" spans="1:7" x14ac:dyDescent="0.2">
      <c r="A6" s="10" t="s">
        <v>5</v>
      </c>
      <c r="B6" s="11">
        <f t="shared" ref="B6:G6" si="1">B7+B8+B16+B17+B29</f>
        <v>2414731.88</v>
      </c>
      <c r="C6" s="12">
        <f t="shared" si="1"/>
        <v>2470103.7899999996</v>
      </c>
      <c r="D6" s="12">
        <f t="shared" si="1"/>
        <v>2489712.81</v>
      </c>
      <c r="E6" s="12">
        <f t="shared" si="1"/>
        <v>2505672.0099999998</v>
      </c>
      <c r="F6" s="12">
        <f t="shared" si="1"/>
        <v>2528236.7000000002</v>
      </c>
      <c r="G6" s="13">
        <f t="shared" si="1"/>
        <v>2544917.3199999998</v>
      </c>
    </row>
    <row r="7" spans="1:7" x14ac:dyDescent="0.2">
      <c r="A7" s="14" t="s">
        <v>6</v>
      </c>
      <c r="B7" s="15">
        <v>35300</v>
      </c>
      <c r="C7" s="16">
        <v>39600</v>
      </c>
      <c r="D7" s="16">
        <v>39700</v>
      </c>
      <c r="E7" s="16">
        <v>39800</v>
      </c>
      <c r="F7" s="16">
        <v>39900</v>
      </c>
      <c r="G7" s="17">
        <v>40000</v>
      </c>
    </row>
    <row r="8" spans="1:7" x14ac:dyDescent="0.2">
      <c r="A8" s="14" t="s">
        <v>7</v>
      </c>
      <c r="B8" s="15">
        <f t="shared" ref="B8:G8" si="2">SUM(B9:B15)</f>
        <v>832295.89</v>
      </c>
      <c r="C8" s="16">
        <f t="shared" si="2"/>
        <v>885131.44</v>
      </c>
      <c r="D8" s="16">
        <f t="shared" si="2"/>
        <v>902399.37</v>
      </c>
      <c r="E8" s="16">
        <f t="shared" si="2"/>
        <v>920012.66</v>
      </c>
      <c r="F8" s="16">
        <f t="shared" si="2"/>
        <v>940226.52999999991</v>
      </c>
      <c r="G8" s="17">
        <f t="shared" si="2"/>
        <v>958551.29999999993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116582.58</v>
      </c>
      <c r="C10" s="16">
        <v>118913.99</v>
      </c>
      <c r="D10" s="16">
        <v>121292.27</v>
      </c>
      <c r="E10" s="16">
        <v>123718.12</v>
      </c>
      <c r="F10" s="16">
        <v>126192.47</v>
      </c>
      <c r="G10" s="17">
        <v>128716.32</v>
      </c>
    </row>
    <row r="11" spans="1:7" x14ac:dyDescent="0.2">
      <c r="A11" s="18" t="s">
        <v>10</v>
      </c>
      <c r="B11" s="15">
        <v>696601.31</v>
      </c>
      <c r="C11" s="16">
        <v>744482.45</v>
      </c>
      <c r="D11" s="16">
        <v>759372.1</v>
      </c>
      <c r="E11" s="16">
        <v>774559.54</v>
      </c>
      <c r="F11" s="16">
        <v>790050.73</v>
      </c>
      <c r="G11" s="17">
        <v>805851.65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19112</v>
      </c>
      <c r="C14" s="16">
        <v>21735</v>
      </c>
      <c r="D14" s="16">
        <v>21735</v>
      </c>
      <c r="E14" s="16">
        <v>21735</v>
      </c>
      <c r="F14" s="16">
        <v>23983.33</v>
      </c>
      <c r="G14" s="17">
        <v>23983.33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1524817.99</v>
      </c>
      <c r="C16" s="16">
        <v>1524817.99</v>
      </c>
      <c r="D16" s="16">
        <v>1524817.99</v>
      </c>
      <c r="E16" s="16">
        <v>1524817.99</v>
      </c>
      <c r="F16" s="16">
        <v>1524817.99</v>
      </c>
      <c r="G16" s="17">
        <v>1524817.99</v>
      </c>
    </row>
    <row r="17" spans="1:7" x14ac:dyDescent="0.2">
      <c r="A17" s="14" t="s">
        <v>16</v>
      </c>
      <c r="B17" s="15">
        <f t="shared" ref="B17:G17" si="3">SUM(B18:B28)</f>
        <v>13318</v>
      </c>
      <c r="C17" s="16">
        <f t="shared" si="3"/>
        <v>13554.36</v>
      </c>
      <c r="D17" s="16">
        <f t="shared" si="3"/>
        <v>13795.45</v>
      </c>
      <c r="E17" s="16">
        <f t="shared" si="3"/>
        <v>14041.36</v>
      </c>
      <c r="F17" s="16">
        <f t="shared" si="3"/>
        <v>14292.18</v>
      </c>
      <c r="G17" s="17">
        <f t="shared" si="3"/>
        <v>14548.03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13318</v>
      </c>
      <c r="C28" s="16">
        <v>13554.36</v>
      </c>
      <c r="D28" s="16">
        <v>13795.45</v>
      </c>
      <c r="E28" s="16">
        <v>14041.36</v>
      </c>
      <c r="F28" s="16">
        <v>14292.18</v>
      </c>
      <c r="G28" s="17">
        <v>14548.03</v>
      </c>
    </row>
    <row r="29" spans="1:7" x14ac:dyDescent="0.2">
      <c r="A29" s="14" t="s">
        <v>28</v>
      </c>
      <c r="B29" s="15">
        <v>9000</v>
      </c>
      <c r="C29" s="16">
        <v>7000</v>
      </c>
      <c r="D29" s="16">
        <v>9000</v>
      </c>
      <c r="E29" s="16">
        <v>7000</v>
      </c>
      <c r="F29" s="16">
        <v>9000</v>
      </c>
      <c r="G29" s="17">
        <v>7000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1494541.64</v>
      </c>
      <c r="C38" s="8">
        <f t="shared" si="6"/>
        <v>1485041.64</v>
      </c>
      <c r="D38" s="8">
        <f t="shared" si="6"/>
        <v>1475541.64</v>
      </c>
      <c r="E38" s="8">
        <f t="shared" si="6"/>
        <v>1471041.64</v>
      </c>
      <c r="F38" s="8">
        <f t="shared" si="6"/>
        <v>1471541.64</v>
      </c>
      <c r="G38" s="9">
        <f t="shared" si="6"/>
        <v>1472041.64</v>
      </c>
    </row>
    <row r="39" spans="1:7" x14ac:dyDescent="0.2">
      <c r="A39" s="10" t="s">
        <v>36</v>
      </c>
      <c r="B39" s="11">
        <f t="shared" ref="B39:G39" si="7">B40+B43+B50+B67+B68</f>
        <v>1494541.64</v>
      </c>
      <c r="C39" s="12">
        <f t="shared" si="7"/>
        <v>1485041.64</v>
      </c>
      <c r="D39" s="12">
        <f t="shared" si="7"/>
        <v>1475541.64</v>
      </c>
      <c r="E39" s="12">
        <f t="shared" si="7"/>
        <v>1471041.64</v>
      </c>
      <c r="F39" s="12">
        <f t="shared" si="7"/>
        <v>1471541.64</v>
      </c>
      <c r="G39" s="13">
        <f t="shared" si="7"/>
        <v>1472041.64</v>
      </c>
    </row>
    <row r="40" spans="1:7" x14ac:dyDescent="0.2">
      <c r="A40" s="14" t="s">
        <v>37</v>
      </c>
      <c r="B40" s="15">
        <f t="shared" ref="B40:G40" si="8">SUM(B41:B42)</f>
        <v>10000</v>
      </c>
      <c r="C40" s="16">
        <f t="shared" si="8"/>
        <v>10000</v>
      </c>
      <c r="D40" s="16">
        <f t="shared" si="8"/>
        <v>10000</v>
      </c>
      <c r="E40" s="16">
        <f t="shared" si="8"/>
        <v>10000</v>
      </c>
      <c r="F40" s="16">
        <f t="shared" si="8"/>
        <v>10000</v>
      </c>
      <c r="G40" s="17">
        <f t="shared" si="8"/>
        <v>10000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10000</v>
      </c>
      <c r="C42" s="16">
        <v>10000</v>
      </c>
      <c r="D42" s="16">
        <v>10000</v>
      </c>
      <c r="E42" s="16">
        <v>10000</v>
      </c>
      <c r="F42" s="16">
        <v>10000</v>
      </c>
      <c r="G42" s="17">
        <v>10000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1187576.44</v>
      </c>
      <c r="C50" s="16">
        <f t="shared" si="11"/>
        <v>1177576.44</v>
      </c>
      <c r="D50" s="16">
        <f t="shared" si="11"/>
        <v>1167576.44</v>
      </c>
      <c r="E50" s="16">
        <f t="shared" si="11"/>
        <v>1162576.44</v>
      </c>
      <c r="F50" s="16">
        <f t="shared" si="11"/>
        <v>1162576.44</v>
      </c>
      <c r="G50" s="17">
        <f t="shared" si="11"/>
        <v>1162576.44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1187576.44</v>
      </c>
      <c r="C60" s="16">
        <f t="shared" si="14"/>
        <v>1177576.44</v>
      </c>
      <c r="D60" s="16">
        <f t="shared" si="14"/>
        <v>1167576.44</v>
      </c>
      <c r="E60" s="16">
        <f t="shared" si="14"/>
        <v>1162576.44</v>
      </c>
      <c r="F60" s="16">
        <f t="shared" si="14"/>
        <v>1162576.44</v>
      </c>
      <c r="G60" s="17">
        <f t="shared" si="14"/>
        <v>1162576.44</v>
      </c>
    </row>
    <row r="61" spans="1:7" x14ac:dyDescent="0.2">
      <c r="A61" s="24" t="s">
        <v>51</v>
      </c>
      <c r="B61" s="15">
        <v>1148900</v>
      </c>
      <c r="C61" s="16">
        <v>1138900</v>
      </c>
      <c r="D61" s="16">
        <v>1128900</v>
      </c>
      <c r="E61" s="16">
        <v>1123900</v>
      </c>
      <c r="F61" s="16">
        <v>1123900</v>
      </c>
      <c r="G61" s="17">
        <v>1123900</v>
      </c>
    </row>
    <row r="62" spans="1:7" x14ac:dyDescent="0.2">
      <c r="A62" s="24" t="s">
        <v>52</v>
      </c>
      <c r="B62" s="15">
        <v>38676.44</v>
      </c>
      <c r="C62" s="16">
        <v>38676.44</v>
      </c>
      <c r="D62" s="16">
        <v>38676.44</v>
      </c>
      <c r="E62" s="16">
        <v>38676.44</v>
      </c>
      <c r="F62" s="16">
        <v>38676.44</v>
      </c>
      <c r="G62" s="17">
        <v>38676.44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271650</v>
      </c>
      <c r="C67" s="16">
        <v>271650</v>
      </c>
      <c r="D67" s="16">
        <v>271650</v>
      </c>
      <c r="E67" s="16">
        <v>271650</v>
      </c>
      <c r="F67" s="16">
        <v>271650</v>
      </c>
      <c r="G67" s="17">
        <v>271650</v>
      </c>
    </row>
    <row r="68" spans="1:7" x14ac:dyDescent="0.2">
      <c r="A68" s="14" t="s">
        <v>59</v>
      </c>
      <c r="B68" s="15">
        <v>25315.200000000001</v>
      </c>
      <c r="C68" s="16">
        <v>25815.200000000001</v>
      </c>
      <c r="D68" s="16">
        <v>26315.200000000001</v>
      </c>
      <c r="E68" s="16">
        <v>26815.200000000001</v>
      </c>
      <c r="F68" s="16">
        <v>27315.200000000001</v>
      </c>
      <c r="G68" s="17">
        <v>27815.200000000001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7000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7000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7000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5500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1500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-920190.24</v>
      </c>
      <c r="C167" s="31">
        <f t="shared" si="35"/>
        <v>-985062.14999999967</v>
      </c>
      <c r="D167" s="31">
        <f t="shared" si="35"/>
        <v>-1014171.1700000002</v>
      </c>
      <c r="E167" s="31">
        <f t="shared" si="35"/>
        <v>-1034630.3699999999</v>
      </c>
      <c r="F167" s="31">
        <f t="shared" si="35"/>
        <v>-1056695.0600000003</v>
      </c>
      <c r="G167" s="32">
        <f t="shared" si="35"/>
        <v>-1072875.68</v>
      </c>
    </row>
    <row r="168" spans="1:7" x14ac:dyDescent="0.2">
      <c r="A168" s="33" t="s">
        <v>112</v>
      </c>
      <c r="B168" s="15">
        <f t="shared" ref="B168:G168" si="36">B104-B73</f>
        <v>-7000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-927190.24</v>
      </c>
      <c r="C169" s="12">
        <f t="shared" si="37"/>
        <v>-985062.14999999967</v>
      </c>
      <c r="D169" s="12">
        <f t="shared" si="37"/>
        <v>-1014171.1700000002</v>
      </c>
      <c r="E169" s="12">
        <f t="shared" si="37"/>
        <v>-1034630.3699999999</v>
      </c>
      <c r="F169" s="12">
        <f t="shared" si="37"/>
        <v>-1056695.0600000003</v>
      </c>
      <c r="G169" s="13">
        <f t="shared" si="37"/>
        <v>-1072875.68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-927190.24</v>
      </c>
      <c r="C171" s="22">
        <f t="shared" si="39"/>
        <v>-985062.14999999967</v>
      </c>
      <c r="D171" s="22">
        <f t="shared" si="39"/>
        <v>-1014171.1700000002</v>
      </c>
      <c r="E171" s="22">
        <f t="shared" si="39"/>
        <v>-1034630.3699999999</v>
      </c>
      <c r="F171" s="22">
        <f t="shared" si="39"/>
        <v>-1056695.0600000003</v>
      </c>
      <c r="G171" s="23">
        <f t="shared" si="39"/>
        <v>-1072875.68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173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38000</v>
      </c>
      <c r="C5" s="8">
        <f t="shared" si="0"/>
        <v>38000</v>
      </c>
      <c r="D5" s="8">
        <f t="shared" si="0"/>
        <v>38000</v>
      </c>
      <c r="E5" s="8">
        <f t="shared" si="0"/>
        <v>38000</v>
      </c>
      <c r="F5" s="8">
        <f t="shared" si="0"/>
        <v>38000</v>
      </c>
      <c r="G5" s="9">
        <f t="shared" si="0"/>
        <v>38000</v>
      </c>
    </row>
    <row r="6" spans="1:7" x14ac:dyDescent="0.2">
      <c r="A6" s="10" t="s">
        <v>5</v>
      </c>
      <c r="B6" s="11">
        <f t="shared" ref="B6:G6" si="1">B7+B8+B16+B17+B29</f>
        <v>38000</v>
      </c>
      <c r="C6" s="12">
        <f t="shared" si="1"/>
        <v>38000</v>
      </c>
      <c r="D6" s="12">
        <f t="shared" si="1"/>
        <v>38000</v>
      </c>
      <c r="E6" s="12">
        <f t="shared" si="1"/>
        <v>38000</v>
      </c>
      <c r="F6" s="12">
        <f t="shared" si="1"/>
        <v>38000</v>
      </c>
      <c r="G6" s="13">
        <f t="shared" si="1"/>
        <v>38000</v>
      </c>
    </row>
    <row r="7" spans="1:7" x14ac:dyDescent="0.2">
      <c r="A7" s="14" t="s">
        <v>6</v>
      </c>
      <c r="B7" s="15">
        <v>0</v>
      </c>
      <c r="C7" s="16">
        <v>0</v>
      </c>
      <c r="D7" s="16">
        <v>0</v>
      </c>
      <c r="E7" s="16">
        <v>0</v>
      </c>
      <c r="F7" s="16">
        <v>0</v>
      </c>
      <c r="G7" s="17">
        <v>0</v>
      </c>
    </row>
    <row r="8" spans="1:7" x14ac:dyDescent="0.2">
      <c r="A8" s="14" t="s">
        <v>7</v>
      </c>
      <c r="B8" s="15">
        <f t="shared" ref="B8:G8" si="2">SUM(B9:B15)</f>
        <v>0</v>
      </c>
      <c r="C8" s="16">
        <f t="shared" si="2"/>
        <v>0</v>
      </c>
      <c r="D8" s="16">
        <f t="shared" si="2"/>
        <v>0</v>
      </c>
      <c r="E8" s="16">
        <f t="shared" si="2"/>
        <v>0</v>
      </c>
      <c r="F8" s="16">
        <f t="shared" si="2"/>
        <v>0</v>
      </c>
      <c r="G8" s="17">
        <f t="shared" si="2"/>
        <v>0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38000</v>
      </c>
      <c r="C16" s="16">
        <v>38000</v>
      </c>
      <c r="D16" s="16">
        <v>38000</v>
      </c>
      <c r="E16" s="16">
        <v>38000</v>
      </c>
      <c r="F16" s="16">
        <v>38000</v>
      </c>
      <c r="G16" s="17">
        <v>38000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38000</v>
      </c>
      <c r="C38" s="8">
        <f t="shared" si="6"/>
        <v>38000</v>
      </c>
      <c r="D38" s="8">
        <f t="shared" si="6"/>
        <v>38000</v>
      </c>
      <c r="E38" s="8">
        <f t="shared" si="6"/>
        <v>38000</v>
      </c>
      <c r="F38" s="8">
        <f t="shared" si="6"/>
        <v>38000</v>
      </c>
      <c r="G38" s="9">
        <f t="shared" si="6"/>
        <v>38000</v>
      </c>
    </row>
    <row r="39" spans="1:7" x14ac:dyDescent="0.2">
      <c r="A39" s="10" t="s">
        <v>36</v>
      </c>
      <c r="B39" s="11">
        <f t="shared" ref="B39:G39" si="7">B40+B43+B50+B67+B68</f>
        <v>38000</v>
      </c>
      <c r="C39" s="12">
        <f t="shared" si="7"/>
        <v>38000</v>
      </c>
      <c r="D39" s="12">
        <f t="shared" si="7"/>
        <v>38000</v>
      </c>
      <c r="E39" s="12">
        <f t="shared" si="7"/>
        <v>38000</v>
      </c>
      <c r="F39" s="12">
        <f t="shared" si="7"/>
        <v>38000</v>
      </c>
      <c r="G39" s="13">
        <f t="shared" si="7"/>
        <v>38000</v>
      </c>
    </row>
    <row r="40" spans="1:7" x14ac:dyDescent="0.2">
      <c r="A40" s="14" t="s">
        <v>37</v>
      </c>
      <c r="B40" s="15">
        <f t="shared" ref="B40:G40" si="8">SUM(B41:B42)</f>
        <v>0</v>
      </c>
      <c r="C40" s="16">
        <f t="shared" si="8"/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7">
        <f t="shared" si="8"/>
        <v>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38000</v>
      </c>
      <c r="C67" s="16">
        <v>38000</v>
      </c>
      <c r="D67" s="16">
        <v>38000</v>
      </c>
      <c r="E67" s="16">
        <v>38000</v>
      </c>
      <c r="F67" s="16">
        <v>38000</v>
      </c>
      <c r="G67" s="17">
        <v>38000</v>
      </c>
    </row>
    <row r="68" spans="1:7" x14ac:dyDescent="0.2">
      <c r="A68" s="14" t="s">
        <v>59</v>
      </c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7">
        <v>0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0</v>
      </c>
      <c r="C167" s="31">
        <f t="shared" si="35"/>
        <v>0</v>
      </c>
      <c r="D167" s="31">
        <f t="shared" si="35"/>
        <v>0</v>
      </c>
      <c r="E167" s="31">
        <f t="shared" si="35"/>
        <v>0</v>
      </c>
      <c r="F167" s="31">
        <f t="shared" si="35"/>
        <v>0</v>
      </c>
      <c r="G167" s="32">
        <f t="shared" si="35"/>
        <v>0</v>
      </c>
    </row>
    <row r="168" spans="1:7" x14ac:dyDescent="0.2">
      <c r="A168" s="33" t="s">
        <v>112</v>
      </c>
      <c r="B168" s="15">
        <f t="shared" ref="B168:G168" si="36">B104-B73</f>
        <v>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0</v>
      </c>
      <c r="C169" s="12">
        <f t="shared" si="37"/>
        <v>0</v>
      </c>
      <c r="D169" s="12">
        <f t="shared" si="37"/>
        <v>0</v>
      </c>
      <c r="E169" s="12">
        <f t="shared" si="37"/>
        <v>0</v>
      </c>
      <c r="F169" s="12">
        <f t="shared" si="37"/>
        <v>0</v>
      </c>
      <c r="G169" s="13">
        <f t="shared" si="37"/>
        <v>0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0</v>
      </c>
      <c r="C171" s="22">
        <f t="shared" si="39"/>
        <v>0</v>
      </c>
      <c r="D171" s="22">
        <f t="shared" si="39"/>
        <v>0</v>
      </c>
      <c r="E171" s="22">
        <f t="shared" si="39"/>
        <v>0</v>
      </c>
      <c r="F171" s="22">
        <f t="shared" si="39"/>
        <v>0</v>
      </c>
      <c r="G171" s="23">
        <f t="shared" si="39"/>
        <v>0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120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645267.35</v>
      </c>
      <c r="C5" s="8">
        <f t="shared" si="0"/>
        <v>656490.61</v>
      </c>
      <c r="D5" s="8">
        <f t="shared" si="0"/>
        <v>667938.35</v>
      </c>
      <c r="E5" s="8">
        <f t="shared" si="0"/>
        <v>679615.03</v>
      </c>
      <c r="F5" s="8">
        <f t="shared" si="0"/>
        <v>691525.27</v>
      </c>
      <c r="G5" s="9">
        <f t="shared" si="0"/>
        <v>704773.7</v>
      </c>
    </row>
    <row r="6" spans="1:7" x14ac:dyDescent="0.2">
      <c r="A6" s="10" t="s">
        <v>5</v>
      </c>
      <c r="B6" s="11">
        <f t="shared" ref="B6:G6" si="1">B7+B8+B16+B17+B29</f>
        <v>645267.35</v>
      </c>
      <c r="C6" s="12">
        <f t="shared" si="1"/>
        <v>656490.61</v>
      </c>
      <c r="D6" s="12">
        <f t="shared" si="1"/>
        <v>667938.35</v>
      </c>
      <c r="E6" s="12">
        <f t="shared" si="1"/>
        <v>679615.03</v>
      </c>
      <c r="F6" s="12">
        <f t="shared" si="1"/>
        <v>691525.27</v>
      </c>
      <c r="G6" s="13">
        <f t="shared" si="1"/>
        <v>704773.7</v>
      </c>
    </row>
    <row r="7" spans="1:7" x14ac:dyDescent="0.2">
      <c r="A7" s="14" t="s">
        <v>6</v>
      </c>
      <c r="B7" s="15">
        <v>400</v>
      </c>
      <c r="C7" s="16">
        <v>400</v>
      </c>
      <c r="D7" s="16">
        <v>400</v>
      </c>
      <c r="E7" s="16">
        <v>400</v>
      </c>
      <c r="F7" s="16">
        <v>400</v>
      </c>
      <c r="G7" s="17">
        <v>1500</v>
      </c>
    </row>
    <row r="8" spans="1:7" x14ac:dyDescent="0.2">
      <c r="A8" s="14" t="s">
        <v>7</v>
      </c>
      <c r="B8" s="15">
        <f t="shared" ref="B8:G8" si="2">SUM(B9:B15)</f>
        <v>644867.35</v>
      </c>
      <c r="C8" s="16">
        <f t="shared" si="2"/>
        <v>656090.61</v>
      </c>
      <c r="D8" s="16">
        <f t="shared" si="2"/>
        <v>667538.35</v>
      </c>
      <c r="E8" s="16">
        <f t="shared" si="2"/>
        <v>679215.03</v>
      </c>
      <c r="F8" s="16">
        <f t="shared" si="2"/>
        <v>691125.27</v>
      </c>
      <c r="G8" s="17">
        <f t="shared" si="2"/>
        <v>703273.7</v>
      </c>
    </row>
    <row r="9" spans="1:7" x14ac:dyDescent="0.2">
      <c r="A9" s="18" t="s">
        <v>8</v>
      </c>
      <c r="B9" s="15">
        <v>405061.01</v>
      </c>
      <c r="C9" s="16">
        <v>412280.22</v>
      </c>
      <c r="D9" s="16">
        <v>419643.82</v>
      </c>
      <c r="E9" s="16">
        <v>427154.69</v>
      </c>
      <c r="F9" s="16">
        <v>434815.8</v>
      </c>
      <c r="G9" s="17">
        <v>442630.11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9603.68</v>
      </c>
      <c r="C14" s="16">
        <v>9603.68</v>
      </c>
      <c r="D14" s="16">
        <v>9603.68</v>
      </c>
      <c r="E14" s="16">
        <v>9603.68</v>
      </c>
      <c r="F14" s="16">
        <v>9603.68</v>
      </c>
      <c r="G14" s="17">
        <v>9603.68</v>
      </c>
    </row>
    <row r="15" spans="1:7" x14ac:dyDescent="0.2">
      <c r="A15" s="18" t="s">
        <v>14</v>
      </c>
      <c r="B15" s="15">
        <v>230202.66</v>
      </c>
      <c r="C15" s="16">
        <v>234206.71</v>
      </c>
      <c r="D15" s="16">
        <v>238290.85</v>
      </c>
      <c r="E15" s="16">
        <v>242456.66</v>
      </c>
      <c r="F15" s="16">
        <v>246705.79</v>
      </c>
      <c r="G15" s="17">
        <v>251039.91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23799.68</v>
      </c>
      <c r="C38" s="8">
        <f t="shared" si="6"/>
        <v>24275</v>
      </c>
      <c r="D38" s="8">
        <f t="shared" si="6"/>
        <v>24759.5</v>
      </c>
      <c r="E38" s="8">
        <f t="shared" si="6"/>
        <v>25253.19</v>
      </c>
      <c r="F38" s="8">
        <f t="shared" si="6"/>
        <v>25757.07</v>
      </c>
      <c r="G38" s="9">
        <f t="shared" si="6"/>
        <v>26268.89</v>
      </c>
    </row>
    <row r="39" spans="1:7" x14ac:dyDescent="0.2">
      <c r="A39" s="10" t="s">
        <v>36</v>
      </c>
      <c r="B39" s="11">
        <f t="shared" ref="B39:G39" si="7">B40+B43+B50+B67+B68</f>
        <v>23799.68</v>
      </c>
      <c r="C39" s="12">
        <f t="shared" si="7"/>
        <v>24275</v>
      </c>
      <c r="D39" s="12">
        <f t="shared" si="7"/>
        <v>24759.5</v>
      </c>
      <c r="E39" s="12">
        <f t="shared" si="7"/>
        <v>25253.19</v>
      </c>
      <c r="F39" s="12">
        <f t="shared" si="7"/>
        <v>25757.07</v>
      </c>
      <c r="G39" s="13">
        <f t="shared" si="7"/>
        <v>26268.89</v>
      </c>
    </row>
    <row r="40" spans="1:7" x14ac:dyDescent="0.2">
      <c r="A40" s="14" t="s">
        <v>37</v>
      </c>
      <c r="B40" s="15">
        <f t="shared" ref="B40:G40" si="8">SUM(B41:B42)</f>
        <v>0</v>
      </c>
      <c r="C40" s="16">
        <f t="shared" si="8"/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7">
        <f t="shared" si="8"/>
        <v>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23799.68</v>
      </c>
      <c r="C68" s="16">
        <v>24275</v>
      </c>
      <c r="D68" s="16">
        <v>24759.5</v>
      </c>
      <c r="E68" s="16">
        <v>25253.19</v>
      </c>
      <c r="F68" s="16">
        <v>25757.07</v>
      </c>
      <c r="G68" s="17">
        <v>26268.89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-621467.66999999993</v>
      </c>
      <c r="C167" s="31">
        <f t="shared" si="35"/>
        <v>-632215.61</v>
      </c>
      <c r="D167" s="31">
        <f t="shared" si="35"/>
        <v>-643178.85</v>
      </c>
      <c r="E167" s="31">
        <f t="shared" si="35"/>
        <v>-654361.84000000008</v>
      </c>
      <c r="F167" s="31">
        <f t="shared" si="35"/>
        <v>-665768.20000000007</v>
      </c>
      <c r="G167" s="32">
        <f t="shared" si="35"/>
        <v>-678504.80999999994</v>
      </c>
    </row>
    <row r="168" spans="1:7" x14ac:dyDescent="0.2">
      <c r="A168" s="33" t="s">
        <v>112</v>
      </c>
      <c r="B168" s="15">
        <f t="shared" ref="B168:G168" si="36">B104-B73</f>
        <v>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-621467.66999999993</v>
      </c>
      <c r="C169" s="12">
        <f t="shared" si="37"/>
        <v>-632215.61</v>
      </c>
      <c r="D169" s="12">
        <f t="shared" si="37"/>
        <v>-643178.85</v>
      </c>
      <c r="E169" s="12">
        <f t="shared" si="37"/>
        <v>-654361.84000000008</v>
      </c>
      <c r="F169" s="12">
        <f t="shared" si="37"/>
        <v>-665768.20000000007</v>
      </c>
      <c r="G169" s="13">
        <f t="shared" si="37"/>
        <v>-678504.80999999994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-621467.66999999993</v>
      </c>
      <c r="C171" s="22">
        <f t="shared" si="39"/>
        <v>-632215.61</v>
      </c>
      <c r="D171" s="22">
        <f t="shared" si="39"/>
        <v>-643178.85</v>
      </c>
      <c r="E171" s="22">
        <f t="shared" si="39"/>
        <v>-654361.84000000008</v>
      </c>
      <c r="F171" s="22">
        <f t="shared" si="39"/>
        <v>-665768.20000000007</v>
      </c>
      <c r="G171" s="23">
        <f t="shared" si="39"/>
        <v>-678504.80999999994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174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163784</v>
      </c>
      <c r="C5" s="8">
        <f t="shared" si="0"/>
        <v>165316.45000000001</v>
      </c>
      <c r="D5" s="8">
        <f t="shared" si="0"/>
        <v>166625.41999999998</v>
      </c>
      <c r="E5" s="8">
        <f t="shared" si="0"/>
        <v>167991.91</v>
      </c>
      <c r="F5" s="8">
        <f t="shared" si="0"/>
        <v>169605.33000000002</v>
      </c>
      <c r="G5" s="9">
        <f t="shared" si="0"/>
        <v>171026.1</v>
      </c>
    </row>
    <row r="6" spans="1:7" x14ac:dyDescent="0.2">
      <c r="A6" s="10" t="s">
        <v>5</v>
      </c>
      <c r="B6" s="11">
        <f t="shared" ref="B6:G6" si="1">B7+B8+B16+B17+B29</f>
        <v>163784</v>
      </c>
      <c r="C6" s="12">
        <f t="shared" si="1"/>
        <v>165316.45000000001</v>
      </c>
      <c r="D6" s="12">
        <f t="shared" si="1"/>
        <v>166625.41999999998</v>
      </c>
      <c r="E6" s="12">
        <f t="shared" si="1"/>
        <v>167991.91</v>
      </c>
      <c r="F6" s="12">
        <f t="shared" si="1"/>
        <v>169605.33000000002</v>
      </c>
      <c r="G6" s="13">
        <f t="shared" si="1"/>
        <v>171026.1</v>
      </c>
    </row>
    <row r="7" spans="1:7" x14ac:dyDescent="0.2">
      <c r="A7" s="14" t="s">
        <v>6</v>
      </c>
      <c r="B7" s="15">
        <v>300</v>
      </c>
      <c r="C7" s="16">
        <v>300</v>
      </c>
      <c r="D7" s="16">
        <v>300</v>
      </c>
      <c r="E7" s="16">
        <v>300</v>
      </c>
      <c r="F7" s="16">
        <v>300</v>
      </c>
      <c r="G7" s="17">
        <v>300</v>
      </c>
    </row>
    <row r="8" spans="1:7" x14ac:dyDescent="0.2">
      <c r="A8" s="14" t="s">
        <v>7</v>
      </c>
      <c r="B8" s="15">
        <f t="shared" ref="B8:G8" si="2">SUM(B9:B15)</f>
        <v>67484</v>
      </c>
      <c r="C8" s="16">
        <f t="shared" si="2"/>
        <v>69016.45</v>
      </c>
      <c r="D8" s="16">
        <f t="shared" si="2"/>
        <v>70325.42</v>
      </c>
      <c r="E8" s="16">
        <f t="shared" si="2"/>
        <v>71691.91</v>
      </c>
      <c r="F8" s="16">
        <f t="shared" si="2"/>
        <v>73305.33</v>
      </c>
      <c r="G8" s="17">
        <f t="shared" si="2"/>
        <v>74726.100000000006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65724</v>
      </c>
      <c r="C11" s="16">
        <v>67036.45</v>
      </c>
      <c r="D11" s="16">
        <v>68345.42</v>
      </c>
      <c r="E11" s="16">
        <v>69711.91</v>
      </c>
      <c r="F11" s="16">
        <v>71105.33</v>
      </c>
      <c r="G11" s="17">
        <v>72526.100000000006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1760</v>
      </c>
      <c r="C14" s="16">
        <v>1980</v>
      </c>
      <c r="D14" s="16">
        <v>1980</v>
      </c>
      <c r="E14" s="16">
        <v>1980</v>
      </c>
      <c r="F14" s="16">
        <v>2200</v>
      </c>
      <c r="G14" s="17">
        <v>2200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96000</v>
      </c>
      <c r="C16" s="16">
        <v>96000</v>
      </c>
      <c r="D16" s="16">
        <v>96000</v>
      </c>
      <c r="E16" s="16">
        <v>96000</v>
      </c>
      <c r="F16" s="16">
        <v>96000</v>
      </c>
      <c r="G16" s="17">
        <v>96000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109242</v>
      </c>
      <c r="C38" s="8">
        <f t="shared" si="6"/>
        <v>109242</v>
      </c>
      <c r="D38" s="8">
        <f t="shared" si="6"/>
        <v>109242</v>
      </c>
      <c r="E38" s="8">
        <f t="shared" si="6"/>
        <v>109242</v>
      </c>
      <c r="F38" s="8">
        <f t="shared" si="6"/>
        <v>109242</v>
      </c>
      <c r="G38" s="9">
        <f t="shared" si="6"/>
        <v>109242</v>
      </c>
    </row>
    <row r="39" spans="1:7" x14ac:dyDescent="0.2">
      <c r="A39" s="10" t="s">
        <v>36</v>
      </c>
      <c r="B39" s="11">
        <f t="shared" ref="B39:G39" si="7">B40+B43+B50+B67+B68</f>
        <v>109242</v>
      </c>
      <c r="C39" s="12">
        <f t="shared" si="7"/>
        <v>109242</v>
      </c>
      <c r="D39" s="12">
        <f t="shared" si="7"/>
        <v>109242</v>
      </c>
      <c r="E39" s="12">
        <f t="shared" si="7"/>
        <v>109242</v>
      </c>
      <c r="F39" s="12">
        <f t="shared" si="7"/>
        <v>109242</v>
      </c>
      <c r="G39" s="13">
        <f t="shared" si="7"/>
        <v>109242</v>
      </c>
    </row>
    <row r="40" spans="1:7" x14ac:dyDescent="0.2">
      <c r="A40" s="14" t="s">
        <v>37</v>
      </c>
      <c r="B40" s="15">
        <f t="shared" ref="B40:G40" si="8">SUM(B41:B42)</f>
        <v>0</v>
      </c>
      <c r="C40" s="16">
        <f t="shared" si="8"/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7">
        <f t="shared" si="8"/>
        <v>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109000</v>
      </c>
      <c r="C50" s="16">
        <f t="shared" si="11"/>
        <v>109000</v>
      </c>
      <c r="D50" s="16">
        <f t="shared" si="11"/>
        <v>109000</v>
      </c>
      <c r="E50" s="16">
        <f t="shared" si="11"/>
        <v>109000</v>
      </c>
      <c r="F50" s="16">
        <f t="shared" si="11"/>
        <v>109000</v>
      </c>
      <c r="G50" s="17">
        <f t="shared" si="11"/>
        <v>109000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109000</v>
      </c>
      <c r="C60" s="16">
        <f t="shared" si="14"/>
        <v>109000</v>
      </c>
      <c r="D60" s="16">
        <f t="shared" si="14"/>
        <v>109000</v>
      </c>
      <c r="E60" s="16">
        <f t="shared" si="14"/>
        <v>109000</v>
      </c>
      <c r="F60" s="16">
        <f t="shared" si="14"/>
        <v>109000</v>
      </c>
      <c r="G60" s="17">
        <f t="shared" si="14"/>
        <v>109000</v>
      </c>
    </row>
    <row r="61" spans="1:7" x14ac:dyDescent="0.2">
      <c r="A61" s="24" t="s">
        <v>51</v>
      </c>
      <c r="B61" s="15">
        <v>109000</v>
      </c>
      <c r="C61" s="16">
        <v>109000</v>
      </c>
      <c r="D61" s="16">
        <v>109000</v>
      </c>
      <c r="E61" s="16">
        <v>109000</v>
      </c>
      <c r="F61" s="16">
        <v>109000</v>
      </c>
      <c r="G61" s="17">
        <v>109000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242</v>
      </c>
      <c r="C68" s="16">
        <v>242</v>
      </c>
      <c r="D68" s="16">
        <v>242</v>
      </c>
      <c r="E68" s="16">
        <v>242</v>
      </c>
      <c r="F68" s="16">
        <v>242</v>
      </c>
      <c r="G68" s="17">
        <v>242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-54542</v>
      </c>
      <c r="C167" s="31">
        <f t="shared" si="35"/>
        <v>-56074.450000000012</v>
      </c>
      <c r="D167" s="31">
        <f t="shared" si="35"/>
        <v>-57383.419999999984</v>
      </c>
      <c r="E167" s="31">
        <f t="shared" si="35"/>
        <v>-58749.91</v>
      </c>
      <c r="F167" s="31">
        <f t="shared" si="35"/>
        <v>-60363.330000000016</v>
      </c>
      <c r="G167" s="32">
        <f t="shared" si="35"/>
        <v>-61784.100000000006</v>
      </c>
    </row>
    <row r="168" spans="1:7" x14ac:dyDescent="0.2">
      <c r="A168" s="33" t="s">
        <v>112</v>
      </c>
      <c r="B168" s="15">
        <f t="shared" ref="B168:G168" si="36">B104-B73</f>
        <v>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-54542</v>
      </c>
      <c r="C169" s="12">
        <f t="shared" si="37"/>
        <v>-56074.450000000012</v>
      </c>
      <c r="D169" s="12">
        <f t="shared" si="37"/>
        <v>-57383.419999999984</v>
      </c>
      <c r="E169" s="12">
        <f t="shared" si="37"/>
        <v>-58749.91</v>
      </c>
      <c r="F169" s="12">
        <f t="shared" si="37"/>
        <v>-60363.330000000016</v>
      </c>
      <c r="G169" s="13">
        <f t="shared" si="37"/>
        <v>-61784.100000000006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-54542</v>
      </c>
      <c r="C171" s="22">
        <f t="shared" si="39"/>
        <v>-56074.450000000012</v>
      </c>
      <c r="D171" s="22">
        <f t="shared" si="39"/>
        <v>-57383.419999999984</v>
      </c>
      <c r="E171" s="22">
        <f t="shared" si="39"/>
        <v>-58749.91</v>
      </c>
      <c r="F171" s="22">
        <f t="shared" si="39"/>
        <v>-60363.330000000016</v>
      </c>
      <c r="G171" s="23">
        <f t="shared" si="39"/>
        <v>-61784.100000000006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175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2200</v>
      </c>
      <c r="C5" s="8">
        <f t="shared" si="0"/>
        <v>2200</v>
      </c>
      <c r="D5" s="8">
        <f t="shared" si="0"/>
        <v>2200</v>
      </c>
      <c r="E5" s="8">
        <f t="shared" si="0"/>
        <v>2200</v>
      </c>
      <c r="F5" s="8">
        <f t="shared" si="0"/>
        <v>2200</v>
      </c>
      <c r="G5" s="9">
        <f t="shared" si="0"/>
        <v>2200</v>
      </c>
    </row>
    <row r="6" spans="1:7" x14ac:dyDescent="0.2">
      <c r="A6" s="10" t="s">
        <v>5</v>
      </c>
      <c r="B6" s="11">
        <f t="shared" ref="B6:G6" si="1">B7+B8+B16+B17+B29</f>
        <v>2200</v>
      </c>
      <c r="C6" s="12">
        <f t="shared" si="1"/>
        <v>2200</v>
      </c>
      <c r="D6" s="12">
        <f t="shared" si="1"/>
        <v>2200</v>
      </c>
      <c r="E6" s="12">
        <f t="shared" si="1"/>
        <v>2200</v>
      </c>
      <c r="F6" s="12">
        <f t="shared" si="1"/>
        <v>2200</v>
      </c>
      <c r="G6" s="13">
        <f t="shared" si="1"/>
        <v>2200</v>
      </c>
    </row>
    <row r="7" spans="1:7" x14ac:dyDescent="0.2">
      <c r="A7" s="14" t="s">
        <v>6</v>
      </c>
      <c r="B7" s="15">
        <v>2200</v>
      </c>
      <c r="C7" s="16">
        <v>2200</v>
      </c>
      <c r="D7" s="16">
        <v>2200</v>
      </c>
      <c r="E7" s="16">
        <v>2200</v>
      </c>
      <c r="F7" s="16">
        <v>2200</v>
      </c>
      <c r="G7" s="17">
        <v>2200</v>
      </c>
    </row>
    <row r="8" spans="1:7" x14ac:dyDescent="0.2">
      <c r="A8" s="14" t="s">
        <v>7</v>
      </c>
      <c r="B8" s="15">
        <f t="shared" ref="B8:G8" si="2">SUM(B9:B15)</f>
        <v>0</v>
      </c>
      <c r="C8" s="16">
        <f t="shared" si="2"/>
        <v>0</v>
      </c>
      <c r="D8" s="16">
        <f t="shared" si="2"/>
        <v>0</v>
      </c>
      <c r="E8" s="16">
        <f t="shared" si="2"/>
        <v>0</v>
      </c>
      <c r="F8" s="16">
        <f t="shared" si="2"/>
        <v>0</v>
      </c>
      <c r="G8" s="17">
        <f t="shared" si="2"/>
        <v>0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0</v>
      </c>
      <c r="C38" s="8">
        <f t="shared" si="6"/>
        <v>0</v>
      </c>
      <c r="D38" s="8">
        <f t="shared" si="6"/>
        <v>0</v>
      </c>
      <c r="E38" s="8">
        <f t="shared" si="6"/>
        <v>0</v>
      </c>
      <c r="F38" s="8">
        <f t="shared" si="6"/>
        <v>0</v>
      </c>
      <c r="G38" s="9">
        <f t="shared" si="6"/>
        <v>0</v>
      </c>
    </row>
    <row r="39" spans="1:7" x14ac:dyDescent="0.2">
      <c r="A39" s="10" t="s">
        <v>36</v>
      </c>
      <c r="B39" s="11">
        <f t="shared" ref="B39:G39" si="7">B40+B43+B50+B67+B68</f>
        <v>0</v>
      </c>
      <c r="C39" s="12">
        <f t="shared" si="7"/>
        <v>0</v>
      </c>
      <c r="D39" s="12">
        <f t="shared" si="7"/>
        <v>0</v>
      </c>
      <c r="E39" s="12">
        <f t="shared" si="7"/>
        <v>0</v>
      </c>
      <c r="F39" s="12">
        <f t="shared" si="7"/>
        <v>0</v>
      </c>
      <c r="G39" s="13">
        <f t="shared" si="7"/>
        <v>0</v>
      </c>
    </row>
    <row r="40" spans="1:7" x14ac:dyDescent="0.2">
      <c r="A40" s="14" t="s">
        <v>37</v>
      </c>
      <c r="B40" s="15">
        <f t="shared" ref="B40:G40" si="8">SUM(B41:B42)</f>
        <v>0</v>
      </c>
      <c r="C40" s="16">
        <f t="shared" si="8"/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7">
        <f t="shared" si="8"/>
        <v>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7">
        <v>0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-2200</v>
      </c>
      <c r="C167" s="31">
        <f t="shared" si="35"/>
        <v>-2200</v>
      </c>
      <c r="D167" s="31">
        <f t="shared" si="35"/>
        <v>-2200</v>
      </c>
      <c r="E167" s="31">
        <f t="shared" si="35"/>
        <v>-2200</v>
      </c>
      <c r="F167" s="31">
        <f t="shared" si="35"/>
        <v>-2200</v>
      </c>
      <c r="G167" s="32">
        <f t="shared" si="35"/>
        <v>-2200</v>
      </c>
    </row>
    <row r="168" spans="1:7" x14ac:dyDescent="0.2">
      <c r="A168" s="33" t="s">
        <v>112</v>
      </c>
      <c r="B168" s="15">
        <f t="shared" ref="B168:G168" si="36">B104-B73</f>
        <v>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-2200</v>
      </c>
      <c r="C169" s="12">
        <f t="shared" si="37"/>
        <v>-2200</v>
      </c>
      <c r="D169" s="12">
        <f t="shared" si="37"/>
        <v>-2200</v>
      </c>
      <c r="E169" s="12">
        <f t="shared" si="37"/>
        <v>-2200</v>
      </c>
      <c r="F169" s="12">
        <f t="shared" si="37"/>
        <v>-2200</v>
      </c>
      <c r="G169" s="13">
        <f t="shared" si="37"/>
        <v>-2200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-2200</v>
      </c>
      <c r="C171" s="22">
        <f t="shared" si="39"/>
        <v>-2200</v>
      </c>
      <c r="D171" s="22">
        <f t="shared" si="39"/>
        <v>-2200</v>
      </c>
      <c r="E171" s="22">
        <f t="shared" si="39"/>
        <v>-2200</v>
      </c>
      <c r="F171" s="22">
        <f t="shared" si="39"/>
        <v>-2200</v>
      </c>
      <c r="G171" s="23">
        <f t="shared" si="39"/>
        <v>-2200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176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5250</v>
      </c>
      <c r="C5" s="8">
        <f t="shared" si="0"/>
        <v>5250</v>
      </c>
      <c r="D5" s="8">
        <f t="shared" si="0"/>
        <v>5250</v>
      </c>
      <c r="E5" s="8">
        <f t="shared" si="0"/>
        <v>5250</v>
      </c>
      <c r="F5" s="8">
        <f t="shared" si="0"/>
        <v>5250</v>
      </c>
      <c r="G5" s="9">
        <f t="shared" si="0"/>
        <v>5250</v>
      </c>
    </row>
    <row r="6" spans="1:7" x14ac:dyDescent="0.2">
      <c r="A6" s="10" t="s">
        <v>5</v>
      </c>
      <c r="B6" s="11">
        <f t="shared" ref="B6:G6" si="1">B7+B8+B16+B17+B29</f>
        <v>5250</v>
      </c>
      <c r="C6" s="12">
        <f t="shared" si="1"/>
        <v>5250</v>
      </c>
      <c r="D6" s="12">
        <f t="shared" si="1"/>
        <v>5250</v>
      </c>
      <c r="E6" s="12">
        <f t="shared" si="1"/>
        <v>5250</v>
      </c>
      <c r="F6" s="12">
        <f t="shared" si="1"/>
        <v>5250</v>
      </c>
      <c r="G6" s="13">
        <f t="shared" si="1"/>
        <v>5250</v>
      </c>
    </row>
    <row r="7" spans="1:7" x14ac:dyDescent="0.2">
      <c r="A7" s="14" t="s">
        <v>6</v>
      </c>
      <c r="B7" s="15">
        <v>5250</v>
      </c>
      <c r="C7" s="16">
        <v>5250</v>
      </c>
      <c r="D7" s="16">
        <v>5250</v>
      </c>
      <c r="E7" s="16">
        <v>5250</v>
      </c>
      <c r="F7" s="16">
        <v>5250</v>
      </c>
      <c r="G7" s="17">
        <v>5250</v>
      </c>
    </row>
    <row r="8" spans="1:7" x14ac:dyDescent="0.2">
      <c r="A8" s="14" t="s">
        <v>7</v>
      </c>
      <c r="B8" s="15">
        <f t="shared" ref="B8:G8" si="2">SUM(B9:B15)</f>
        <v>0</v>
      </c>
      <c r="C8" s="16">
        <f t="shared" si="2"/>
        <v>0</v>
      </c>
      <c r="D8" s="16">
        <f t="shared" si="2"/>
        <v>0</v>
      </c>
      <c r="E8" s="16">
        <f t="shared" si="2"/>
        <v>0</v>
      </c>
      <c r="F8" s="16">
        <f t="shared" si="2"/>
        <v>0</v>
      </c>
      <c r="G8" s="17">
        <f t="shared" si="2"/>
        <v>0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18500</v>
      </c>
      <c r="C38" s="8">
        <f t="shared" si="6"/>
        <v>18750</v>
      </c>
      <c r="D38" s="8">
        <f t="shared" si="6"/>
        <v>19000</v>
      </c>
      <c r="E38" s="8">
        <f t="shared" si="6"/>
        <v>19250</v>
      </c>
      <c r="F38" s="8">
        <f t="shared" si="6"/>
        <v>19500</v>
      </c>
      <c r="G38" s="9">
        <f t="shared" si="6"/>
        <v>19750</v>
      </c>
    </row>
    <row r="39" spans="1:7" x14ac:dyDescent="0.2">
      <c r="A39" s="10" t="s">
        <v>36</v>
      </c>
      <c r="B39" s="11">
        <f t="shared" ref="B39:G39" si="7">B40+B43+B50+B67+B68</f>
        <v>18500</v>
      </c>
      <c r="C39" s="12">
        <f t="shared" si="7"/>
        <v>18750</v>
      </c>
      <c r="D39" s="12">
        <f t="shared" si="7"/>
        <v>19000</v>
      </c>
      <c r="E39" s="12">
        <f t="shared" si="7"/>
        <v>19250</v>
      </c>
      <c r="F39" s="12">
        <f t="shared" si="7"/>
        <v>19500</v>
      </c>
      <c r="G39" s="13">
        <f t="shared" si="7"/>
        <v>19750</v>
      </c>
    </row>
    <row r="40" spans="1:7" x14ac:dyDescent="0.2">
      <c r="A40" s="14" t="s">
        <v>37</v>
      </c>
      <c r="B40" s="15">
        <f t="shared" ref="B40:G40" si="8">SUM(B41:B42)</f>
        <v>18500</v>
      </c>
      <c r="C40" s="16">
        <f t="shared" si="8"/>
        <v>18750</v>
      </c>
      <c r="D40" s="16">
        <f t="shared" si="8"/>
        <v>19000</v>
      </c>
      <c r="E40" s="16">
        <f t="shared" si="8"/>
        <v>19250</v>
      </c>
      <c r="F40" s="16">
        <f t="shared" si="8"/>
        <v>19500</v>
      </c>
      <c r="G40" s="17">
        <f t="shared" si="8"/>
        <v>19750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18500</v>
      </c>
      <c r="C42" s="16">
        <v>18750</v>
      </c>
      <c r="D42" s="16">
        <v>19000</v>
      </c>
      <c r="E42" s="16">
        <v>19250</v>
      </c>
      <c r="F42" s="16">
        <v>19500</v>
      </c>
      <c r="G42" s="17">
        <v>19750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7">
        <v>0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61541.24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61541.24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61541.24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13250</v>
      </c>
      <c r="C167" s="31">
        <f t="shared" si="35"/>
        <v>13500</v>
      </c>
      <c r="D167" s="31">
        <f t="shared" si="35"/>
        <v>13750</v>
      </c>
      <c r="E167" s="31">
        <f t="shared" si="35"/>
        <v>14000</v>
      </c>
      <c r="F167" s="31">
        <f t="shared" si="35"/>
        <v>14250</v>
      </c>
      <c r="G167" s="32">
        <f t="shared" si="35"/>
        <v>14500</v>
      </c>
    </row>
    <row r="168" spans="1:7" x14ac:dyDescent="0.2">
      <c r="A168" s="33" t="s">
        <v>112</v>
      </c>
      <c r="B168" s="15">
        <f t="shared" ref="B168:G168" si="36">B104-B73</f>
        <v>61541.24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74791.239999999991</v>
      </c>
      <c r="C169" s="12">
        <f t="shared" si="37"/>
        <v>13500</v>
      </c>
      <c r="D169" s="12">
        <f t="shared" si="37"/>
        <v>13750</v>
      </c>
      <c r="E169" s="12">
        <f t="shared" si="37"/>
        <v>14000</v>
      </c>
      <c r="F169" s="12">
        <f t="shared" si="37"/>
        <v>14250</v>
      </c>
      <c r="G169" s="13">
        <f t="shared" si="37"/>
        <v>14500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74791.239999999991</v>
      </c>
      <c r="C171" s="22">
        <f t="shared" si="39"/>
        <v>13500</v>
      </c>
      <c r="D171" s="22">
        <f t="shared" si="39"/>
        <v>13750</v>
      </c>
      <c r="E171" s="22">
        <f t="shared" si="39"/>
        <v>14000</v>
      </c>
      <c r="F171" s="22">
        <f t="shared" si="39"/>
        <v>14250</v>
      </c>
      <c r="G171" s="23">
        <f t="shared" si="39"/>
        <v>14500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177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1308561.28</v>
      </c>
      <c r="C5" s="8">
        <f t="shared" si="0"/>
        <v>1337814.1100000001</v>
      </c>
      <c r="D5" s="8">
        <f t="shared" si="0"/>
        <v>1363397.59</v>
      </c>
      <c r="E5" s="8">
        <f t="shared" si="0"/>
        <v>1389492.75</v>
      </c>
      <c r="F5" s="8">
        <f t="shared" si="0"/>
        <v>1420460.9100000001</v>
      </c>
      <c r="G5" s="9">
        <f t="shared" si="0"/>
        <v>1447430.3</v>
      </c>
    </row>
    <row r="6" spans="1:7" x14ac:dyDescent="0.2">
      <c r="A6" s="10" t="s">
        <v>5</v>
      </c>
      <c r="B6" s="11">
        <f t="shared" ref="B6:G6" si="1">B7+B8+B16+B17+B29</f>
        <v>1308561.28</v>
      </c>
      <c r="C6" s="12">
        <f t="shared" si="1"/>
        <v>1337814.1100000001</v>
      </c>
      <c r="D6" s="12">
        <f t="shared" si="1"/>
        <v>1363397.59</v>
      </c>
      <c r="E6" s="12">
        <f t="shared" si="1"/>
        <v>1389492.75</v>
      </c>
      <c r="F6" s="12">
        <f t="shared" si="1"/>
        <v>1420460.9100000001</v>
      </c>
      <c r="G6" s="13">
        <f t="shared" si="1"/>
        <v>1447430.3</v>
      </c>
    </row>
    <row r="7" spans="1:7" x14ac:dyDescent="0.2">
      <c r="A7" s="14" t="s">
        <v>6</v>
      </c>
      <c r="B7" s="15">
        <v>20850</v>
      </c>
      <c r="C7" s="16">
        <v>20850</v>
      </c>
      <c r="D7" s="16">
        <v>20850</v>
      </c>
      <c r="E7" s="16">
        <v>20850</v>
      </c>
      <c r="F7" s="16">
        <v>20850</v>
      </c>
      <c r="G7" s="17">
        <v>20850</v>
      </c>
    </row>
    <row r="8" spans="1:7" x14ac:dyDescent="0.2">
      <c r="A8" s="14" t="s">
        <v>7</v>
      </c>
      <c r="B8" s="15">
        <f t="shared" ref="B8:G8" si="2">SUM(B9:B15)</f>
        <v>1287711.28</v>
      </c>
      <c r="C8" s="16">
        <f t="shared" si="2"/>
        <v>1316964.1100000001</v>
      </c>
      <c r="D8" s="16">
        <f t="shared" si="2"/>
        <v>1342547.59</v>
      </c>
      <c r="E8" s="16">
        <f t="shared" si="2"/>
        <v>1368642.75</v>
      </c>
      <c r="F8" s="16">
        <f t="shared" si="2"/>
        <v>1399610.9100000001</v>
      </c>
      <c r="G8" s="17">
        <f t="shared" si="2"/>
        <v>1426580.3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160918.42000000001</v>
      </c>
      <c r="C10" s="16">
        <v>164136.78</v>
      </c>
      <c r="D10" s="16">
        <v>167419.51</v>
      </c>
      <c r="E10" s="16">
        <v>170767.91</v>
      </c>
      <c r="F10" s="16">
        <v>174183.26</v>
      </c>
      <c r="G10" s="17">
        <v>177666.92</v>
      </c>
    </row>
    <row r="11" spans="1:7" x14ac:dyDescent="0.2">
      <c r="A11" s="18" t="s">
        <v>10</v>
      </c>
      <c r="B11" s="15">
        <v>1093173.8600000001</v>
      </c>
      <c r="C11" s="16">
        <v>1115037.33</v>
      </c>
      <c r="D11" s="16">
        <v>1137338.08</v>
      </c>
      <c r="E11" s="16">
        <v>1160084.8400000001</v>
      </c>
      <c r="F11" s="16">
        <v>1183466.54</v>
      </c>
      <c r="G11" s="17">
        <v>1206952.27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33619</v>
      </c>
      <c r="C14" s="16">
        <v>37790</v>
      </c>
      <c r="D14" s="16">
        <v>37790</v>
      </c>
      <c r="E14" s="16">
        <v>37790</v>
      </c>
      <c r="F14" s="16">
        <v>41961.11</v>
      </c>
      <c r="G14" s="17">
        <v>41961.11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1260824.8</v>
      </c>
      <c r="C38" s="8">
        <f t="shared" si="6"/>
        <v>1283324.8</v>
      </c>
      <c r="D38" s="8">
        <f t="shared" si="6"/>
        <v>1305824.8</v>
      </c>
      <c r="E38" s="8">
        <f t="shared" si="6"/>
        <v>1328324.8</v>
      </c>
      <c r="F38" s="8">
        <f t="shared" si="6"/>
        <v>1350824.8</v>
      </c>
      <c r="G38" s="9">
        <f t="shared" si="6"/>
        <v>1373324.8</v>
      </c>
    </row>
    <row r="39" spans="1:7" x14ac:dyDescent="0.2">
      <c r="A39" s="10" t="s">
        <v>36</v>
      </c>
      <c r="B39" s="11">
        <f t="shared" ref="B39:G39" si="7">B40+B43+B50+B67+B68</f>
        <v>1260824.8</v>
      </c>
      <c r="C39" s="12">
        <f t="shared" si="7"/>
        <v>1283324.8</v>
      </c>
      <c r="D39" s="12">
        <f t="shared" si="7"/>
        <v>1305824.8</v>
      </c>
      <c r="E39" s="12">
        <f t="shared" si="7"/>
        <v>1328324.8</v>
      </c>
      <c r="F39" s="12">
        <f t="shared" si="7"/>
        <v>1350824.8</v>
      </c>
      <c r="G39" s="13">
        <f t="shared" si="7"/>
        <v>1373324.8</v>
      </c>
    </row>
    <row r="40" spans="1:7" x14ac:dyDescent="0.2">
      <c r="A40" s="14" t="s">
        <v>37</v>
      </c>
      <c r="B40" s="15">
        <f t="shared" ref="B40:G40" si="8">SUM(B41:B42)</f>
        <v>180500</v>
      </c>
      <c r="C40" s="16">
        <f t="shared" si="8"/>
        <v>183000</v>
      </c>
      <c r="D40" s="16">
        <f t="shared" si="8"/>
        <v>185500</v>
      </c>
      <c r="E40" s="16">
        <f t="shared" si="8"/>
        <v>188000</v>
      </c>
      <c r="F40" s="16">
        <f t="shared" si="8"/>
        <v>190500</v>
      </c>
      <c r="G40" s="17">
        <f t="shared" si="8"/>
        <v>193000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180500</v>
      </c>
      <c r="C42" s="16">
        <v>183000</v>
      </c>
      <c r="D42" s="16">
        <v>185500</v>
      </c>
      <c r="E42" s="16">
        <v>188000</v>
      </c>
      <c r="F42" s="16">
        <v>190500</v>
      </c>
      <c r="G42" s="17">
        <v>193000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1074850</v>
      </c>
      <c r="C50" s="16">
        <f t="shared" si="11"/>
        <v>1094850</v>
      </c>
      <c r="D50" s="16">
        <f t="shared" si="11"/>
        <v>1114850</v>
      </c>
      <c r="E50" s="16">
        <f t="shared" si="11"/>
        <v>1134850</v>
      </c>
      <c r="F50" s="16">
        <f t="shared" si="11"/>
        <v>1154850</v>
      </c>
      <c r="G50" s="17">
        <f t="shared" si="11"/>
        <v>1174850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1074850</v>
      </c>
      <c r="C60" s="16">
        <f t="shared" si="14"/>
        <v>1094850</v>
      </c>
      <c r="D60" s="16">
        <f t="shared" si="14"/>
        <v>1114850</v>
      </c>
      <c r="E60" s="16">
        <f t="shared" si="14"/>
        <v>1134850</v>
      </c>
      <c r="F60" s="16">
        <f t="shared" si="14"/>
        <v>1154850</v>
      </c>
      <c r="G60" s="17">
        <f t="shared" si="14"/>
        <v>1174850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1074850</v>
      </c>
      <c r="C62" s="16">
        <v>1094850</v>
      </c>
      <c r="D62" s="16">
        <v>1114850</v>
      </c>
      <c r="E62" s="16">
        <v>1134850</v>
      </c>
      <c r="F62" s="16">
        <v>1154850</v>
      </c>
      <c r="G62" s="17">
        <v>1174850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5474.8</v>
      </c>
      <c r="C68" s="16">
        <v>5474.8</v>
      </c>
      <c r="D68" s="16">
        <v>5474.8</v>
      </c>
      <c r="E68" s="16">
        <v>5474.8</v>
      </c>
      <c r="F68" s="16">
        <v>5474.8</v>
      </c>
      <c r="G68" s="17">
        <v>5474.8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-47736.479999999981</v>
      </c>
      <c r="C167" s="31">
        <f t="shared" si="35"/>
        <v>-54489.310000000056</v>
      </c>
      <c r="D167" s="31">
        <f t="shared" si="35"/>
        <v>-57572.790000000037</v>
      </c>
      <c r="E167" s="31">
        <f t="shared" si="35"/>
        <v>-61167.949999999953</v>
      </c>
      <c r="F167" s="31">
        <f t="shared" si="35"/>
        <v>-69636.110000000102</v>
      </c>
      <c r="G167" s="32">
        <f t="shared" si="35"/>
        <v>-74105.5</v>
      </c>
    </row>
    <row r="168" spans="1:7" x14ac:dyDescent="0.2">
      <c r="A168" s="33" t="s">
        <v>112</v>
      </c>
      <c r="B168" s="15">
        <f t="shared" ref="B168:G168" si="36">B104-B73</f>
        <v>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-47736.479999999981</v>
      </c>
      <c r="C169" s="12">
        <f t="shared" si="37"/>
        <v>-54489.310000000056</v>
      </c>
      <c r="D169" s="12">
        <f t="shared" si="37"/>
        <v>-57572.790000000037</v>
      </c>
      <c r="E169" s="12">
        <f t="shared" si="37"/>
        <v>-61167.949999999953</v>
      </c>
      <c r="F169" s="12">
        <f t="shared" si="37"/>
        <v>-69636.110000000102</v>
      </c>
      <c r="G169" s="13">
        <f t="shared" si="37"/>
        <v>-74105.5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-47736.479999999981</v>
      </c>
      <c r="C171" s="22">
        <f t="shared" si="39"/>
        <v>-54489.310000000056</v>
      </c>
      <c r="D171" s="22">
        <f t="shared" si="39"/>
        <v>-57572.790000000037</v>
      </c>
      <c r="E171" s="22">
        <f t="shared" si="39"/>
        <v>-61167.949999999953</v>
      </c>
      <c r="F171" s="22">
        <f t="shared" si="39"/>
        <v>-69636.110000000102</v>
      </c>
      <c r="G171" s="23">
        <f t="shared" si="39"/>
        <v>-74105.5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178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1940146.1700000002</v>
      </c>
      <c r="C5" s="8">
        <f t="shared" si="0"/>
        <v>1978374.77</v>
      </c>
      <c r="D5" s="8">
        <f t="shared" si="0"/>
        <v>2014071.3</v>
      </c>
      <c r="E5" s="8">
        <f t="shared" si="0"/>
        <v>2050477.5200000003</v>
      </c>
      <c r="F5" s="8">
        <f t="shared" si="0"/>
        <v>2093616.3600000003</v>
      </c>
      <c r="G5" s="9">
        <f t="shared" si="0"/>
        <v>2130132.29</v>
      </c>
    </row>
    <row r="6" spans="1:7" x14ac:dyDescent="0.2">
      <c r="A6" s="10" t="s">
        <v>5</v>
      </c>
      <c r="B6" s="11">
        <f t="shared" ref="B6:G6" si="1">B7+B8+B16+B17+B29</f>
        <v>1940146.1700000002</v>
      </c>
      <c r="C6" s="12">
        <f t="shared" si="1"/>
        <v>1978374.77</v>
      </c>
      <c r="D6" s="12">
        <f t="shared" si="1"/>
        <v>2014071.3</v>
      </c>
      <c r="E6" s="12">
        <f t="shared" si="1"/>
        <v>2050477.5200000003</v>
      </c>
      <c r="F6" s="12">
        <f t="shared" si="1"/>
        <v>2093616.3600000003</v>
      </c>
      <c r="G6" s="13">
        <f t="shared" si="1"/>
        <v>2130132.29</v>
      </c>
    </row>
    <row r="7" spans="1:7" x14ac:dyDescent="0.2">
      <c r="A7" s="14" t="s">
        <v>6</v>
      </c>
      <c r="B7" s="15">
        <v>250294.78</v>
      </c>
      <c r="C7" s="16">
        <v>250144.78</v>
      </c>
      <c r="D7" s="16">
        <v>252844.78</v>
      </c>
      <c r="E7" s="16">
        <v>255594.78</v>
      </c>
      <c r="F7" s="16">
        <v>258394.78</v>
      </c>
      <c r="G7" s="17">
        <v>259894.78</v>
      </c>
    </row>
    <row r="8" spans="1:7" x14ac:dyDescent="0.2">
      <c r="A8" s="14" t="s">
        <v>7</v>
      </c>
      <c r="B8" s="15">
        <f t="shared" ref="B8:G8" si="2">SUM(B9:B15)</f>
        <v>1679851.3900000001</v>
      </c>
      <c r="C8" s="16">
        <f t="shared" si="2"/>
        <v>1718229.99</v>
      </c>
      <c r="D8" s="16">
        <f t="shared" si="2"/>
        <v>1751226.52</v>
      </c>
      <c r="E8" s="16">
        <f t="shared" si="2"/>
        <v>1784882.7400000002</v>
      </c>
      <c r="F8" s="16">
        <f t="shared" si="2"/>
        <v>1825221.5800000003</v>
      </c>
      <c r="G8" s="17">
        <f t="shared" si="2"/>
        <v>1860237.51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52530.92</v>
      </c>
      <c r="C10" s="16">
        <v>53610.93</v>
      </c>
      <c r="D10" s="16">
        <v>54683.15</v>
      </c>
      <c r="E10" s="16">
        <v>55776.82</v>
      </c>
      <c r="F10" s="16">
        <v>56892.36</v>
      </c>
      <c r="G10" s="17">
        <v>58030.21</v>
      </c>
    </row>
    <row r="11" spans="1:7" x14ac:dyDescent="0.2">
      <c r="A11" s="18" t="s">
        <v>10</v>
      </c>
      <c r="B11" s="15">
        <v>1576204.87</v>
      </c>
      <c r="C11" s="16">
        <v>1607502.96</v>
      </c>
      <c r="D11" s="16">
        <v>1639427.27</v>
      </c>
      <c r="E11" s="16">
        <v>1671989.82</v>
      </c>
      <c r="F11" s="16">
        <v>1705203.62</v>
      </c>
      <c r="G11" s="17">
        <v>1739081.7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51115.6</v>
      </c>
      <c r="C14" s="16">
        <v>57116.1</v>
      </c>
      <c r="D14" s="16">
        <v>57116.1</v>
      </c>
      <c r="E14" s="16">
        <v>57116.1</v>
      </c>
      <c r="F14" s="16">
        <v>63125.599999999999</v>
      </c>
      <c r="G14" s="17">
        <v>63125.599999999999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10000</v>
      </c>
      <c r="C17" s="16">
        <f t="shared" si="3"/>
        <v>10000</v>
      </c>
      <c r="D17" s="16">
        <f t="shared" si="3"/>
        <v>10000</v>
      </c>
      <c r="E17" s="16">
        <f t="shared" si="3"/>
        <v>10000</v>
      </c>
      <c r="F17" s="16">
        <f t="shared" si="3"/>
        <v>10000</v>
      </c>
      <c r="G17" s="17">
        <f t="shared" si="3"/>
        <v>10000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10000</v>
      </c>
      <c r="C28" s="16">
        <v>10000</v>
      </c>
      <c r="D28" s="16">
        <v>10000</v>
      </c>
      <c r="E28" s="16">
        <v>10000</v>
      </c>
      <c r="F28" s="16">
        <v>10000</v>
      </c>
      <c r="G28" s="17">
        <v>10000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1703337.41</v>
      </c>
      <c r="C38" s="8">
        <f t="shared" si="6"/>
        <v>1654999.55</v>
      </c>
      <c r="D38" s="8">
        <f t="shared" si="6"/>
        <v>1684999.55</v>
      </c>
      <c r="E38" s="8">
        <f t="shared" si="6"/>
        <v>1714999.55</v>
      </c>
      <c r="F38" s="8">
        <f t="shared" si="6"/>
        <v>1744999.55</v>
      </c>
      <c r="G38" s="9">
        <f t="shared" si="6"/>
        <v>1774999.55</v>
      </c>
    </row>
    <row r="39" spans="1:7" x14ac:dyDescent="0.2">
      <c r="A39" s="10" t="s">
        <v>36</v>
      </c>
      <c r="B39" s="11">
        <f t="shared" ref="B39:G39" si="7">B40+B43+B50+B67+B68</f>
        <v>1703337.41</v>
      </c>
      <c r="C39" s="12">
        <f t="shared" si="7"/>
        <v>1654999.55</v>
      </c>
      <c r="D39" s="12">
        <f t="shared" si="7"/>
        <v>1684999.55</v>
      </c>
      <c r="E39" s="12">
        <f t="shared" si="7"/>
        <v>1714999.55</v>
      </c>
      <c r="F39" s="12">
        <f t="shared" si="7"/>
        <v>1744999.55</v>
      </c>
      <c r="G39" s="13">
        <f t="shared" si="7"/>
        <v>1774999.55</v>
      </c>
    </row>
    <row r="40" spans="1:7" x14ac:dyDescent="0.2">
      <c r="A40" s="14" t="s">
        <v>37</v>
      </c>
      <c r="B40" s="15">
        <f t="shared" ref="B40:G40" si="8">SUM(B41:B42)</f>
        <v>350000</v>
      </c>
      <c r="C40" s="16">
        <f t="shared" si="8"/>
        <v>355000</v>
      </c>
      <c r="D40" s="16">
        <f t="shared" si="8"/>
        <v>360000</v>
      </c>
      <c r="E40" s="16">
        <f t="shared" si="8"/>
        <v>365000</v>
      </c>
      <c r="F40" s="16">
        <f t="shared" si="8"/>
        <v>370000</v>
      </c>
      <c r="G40" s="17">
        <f t="shared" si="8"/>
        <v>375000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350000</v>
      </c>
      <c r="C42" s="16">
        <v>355000</v>
      </c>
      <c r="D42" s="16">
        <v>360000</v>
      </c>
      <c r="E42" s="16">
        <v>365000</v>
      </c>
      <c r="F42" s="16">
        <v>370000</v>
      </c>
      <c r="G42" s="17">
        <v>375000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1345582.91</v>
      </c>
      <c r="C50" s="16">
        <f t="shared" si="11"/>
        <v>1292245.05</v>
      </c>
      <c r="D50" s="16">
        <f t="shared" si="11"/>
        <v>1317245.05</v>
      </c>
      <c r="E50" s="16">
        <f t="shared" si="11"/>
        <v>1342245.05</v>
      </c>
      <c r="F50" s="16">
        <f t="shared" si="11"/>
        <v>1367245.05</v>
      </c>
      <c r="G50" s="17">
        <f t="shared" si="11"/>
        <v>1392245.05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1345582.91</v>
      </c>
      <c r="C60" s="16">
        <f t="shared" si="14"/>
        <v>1292245.05</v>
      </c>
      <c r="D60" s="16">
        <f t="shared" si="14"/>
        <v>1317245.05</v>
      </c>
      <c r="E60" s="16">
        <f t="shared" si="14"/>
        <v>1342245.05</v>
      </c>
      <c r="F60" s="16">
        <f t="shared" si="14"/>
        <v>1367245.05</v>
      </c>
      <c r="G60" s="17">
        <f t="shared" si="14"/>
        <v>1392245.05</v>
      </c>
    </row>
    <row r="61" spans="1:7" x14ac:dyDescent="0.2">
      <c r="A61" s="24" t="s">
        <v>51</v>
      </c>
      <c r="B61" s="15">
        <v>24200</v>
      </c>
      <c r="C61" s="16">
        <v>24200</v>
      </c>
      <c r="D61" s="16">
        <v>24200</v>
      </c>
      <c r="E61" s="16">
        <v>24200</v>
      </c>
      <c r="F61" s="16">
        <v>24200</v>
      </c>
      <c r="G61" s="17">
        <v>24200</v>
      </c>
    </row>
    <row r="62" spans="1:7" x14ac:dyDescent="0.2">
      <c r="A62" s="24" t="s">
        <v>52</v>
      </c>
      <c r="B62" s="15">
        <v>1321382.9099999999</v>
      </c>
      <c r="C62" s="16">
        <v>1268045.05</v>
      </c>
      <c r="D62" s="16">
        <v>1293045.05</v>
      </c>
      <c r="E62" s="16">
        <v>1318045.05</v>
      </c>
      <c r="F62" s="16">
        <v>1343045.05</v>
      </c>
      <c r="G62" s="17">
        <v>1368045.05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7754.5</v>
      </c>
      <c r="C68" s="16">
        <v>7754.5</v>
      </c>
      <c r="D68" s="16">
        <v>7754.5</v>
      </c>
      <c r="E68" s="16">
        <v>7754.5</v>
      </c>
      <c r="F68" s="16">
        <v>7754.5</v>
      </c>
      <c r="G68" s="17">
        <v>7754.5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723600</v>
      </c>
      <c r="C73" s="8">
        <f t="shared" si="15"/>
        <v>5000</v>
      </c>
      <c r="D73" s="8">
        <f t="shared" si="15"/>
        <v>3000</v>
      </c>
      <c r="E73" s="8">
        <f t="shared" si="15"/>
        <v>3000</v>
      </c>
      <c r="F73" s="8">
        <f t="shared" si="15"/>
        <v>3000</v>
      </c>
      <c r="G73" s="9">
        <f t="shared" si="15"/>
        <v>3000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708600</v>
      </c>
      <c r="C79" s="12">
        <f t="shared" si="17"/>
        <v>5000</v>
      </c>
      <c r="D79" s="12">
        <f t="shared" si="17"/>
        <v>3000</v>
      </c>
      <c r="E79" s="12">
        <f t="shared" si="17"/>
        <v>3000</v>
      </c>
      <c r="F79" s="12">
        <f t="shared" si="17"/>
        <v>3000</v>
      </c>
      <c r="G79" s="13">
        <f t="shared" si="17"/>
        <v>3000</v>
      </c>
    </row>
    <row r="80" spans="1:7" x14ac:dyDescent="0.2">
      <c r="A80" s="14" t="s">
        <v>70</v>
      </c>
      <c r="B80" s="15">
        <f t="shared" ref="B80:G80" si="18">SUM(B81:B85)</f>
        <v>708600</v>
      </c>
      <c r="C80" s="16">
        <f t="shared" si="18"/>
        <v>5000</v>
      </c>
      <c r="D80" s="16">
        <f t="shared" si="18"/>
        <v>3000</v>
      </c>
      <c r="E80" s="16">
        <f t="shared" si="18"/>
        <v>3000</v>
      </c>
      <c r="F80" s="16">
        <f t="shared" si="18"/>
        <v>3000</v>
      </c>
      <c r="G80" s="17">
        <f t="shared" si="18"/>
        <v>3000</v>
      </c>
    </row>
    <row r="81" spans="1:7" x14ac:dyDescent="0.2">
      <c r="A81" s="18" t="s">
        <v>71</v>
      </c>
      <c r="B81" s="15">
        <v>666600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42000</v>
      </c>
      <c r="C83" s="16">
        <v>5000</v>
      </c>
      <c r="D83" s="16">
        <v>3000</v>
      </c>
      <c r="E83" s="16">
        <v>3000</v>
      </c>
      <c r="F83" s="16">
        <v>3000</v>
      </c>
      <c r="G83" s="17">
        <v>3000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15000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802427.59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685000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685000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685000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117427.59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117427.59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-236808.76000000024</v>
      </c>
      <c r="C167" s="31">
        <f t="shared" si="35"/>
        <v>-323375.21999999997</v>
      </c>
      <c r="D167" s="31">
        <f t="shared" si="35"/>
        <v>-329071.75</v>
      </c>
      <c r="E167" s="31">
        <f t="shared" si="35"/>
        <v>-335477.9700000002</v>
      </c>
      <c r="F167" s="31">
        <f t="shared" si="35"/>
        <v>-348616.81000000029</v>
      </c>
      <c r="G167" s="32">
        <f t="shared" si="35"/>
        <v>-355132.74</v>
      </c>
    </row>
    <row r="168" spans="1:7" x14ac:dyDescent="0.2">
      <c r="A168" s="33" t="s">
        <v>112</v>
      </c>
      <c r="B168" s="15">
        <f t="shared" ref="B168:G168" si="36">B104-B73</f>
        <v>78827.589999999967</v>
      </c>
      <c r="C168" s="16">
        <f t="shared" si="36"/>
        <v>-5000</v>
      </c>
      <c r="D168" s="16">
        <f t="shared" si="36"/>
        <v>-3000</v>
      </c>
      <c r="E168" s="16">
        <f t="shared" si="36"/>
        <v>-3000</v>
      </c>
      <c r="F168" s="16">
        <f t="shared" si="36"/>
        <v>-3000</v>
      </c>
      <c r="G168" s="17">
        <f t="shared" si="36"/>
        <v>-3000</v>
      </c>
    </row>
    <row r="169" spans="1:7" x14ac:dyDescent="0.2">
      <c r="A169" s="10" t="s">
        <v>113</v>
      </c>
      <c r="B169" s="11">
        <f t="shared" ref="B169:G169" si="37">B167+B168</f>
        <v>-157981.17000000027</v>
      </c>
      <c r="C169" s="12">
        <f t="shared" si="37"/>
        <v>-328375.21999999997</v>
      </c>
      <c r="D169" s="12">
        <f t="shared" si="37"/>
        <v>-332071.75</v>
      </c>
      <c r="E169" s="12">
        <f t="shared" si="37"/>
        <v>-338477.9700000002</v>
      </c>
      <c r="F169" s="12">
        <f t="shared" si="37"/>
        <v>-351616.81000000029</v>
      </c>
      <c r="G169" s="13">
        <f t="shared" si="37"/>
        <v>-358132.74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-157981.17000000027</v>
      </c>
      <c r="C171" s="22">
        <f t="shared" si="39"/>
        <v>-328375.21999999997</v>
      </c>
      <c r="D171" s="22">
        <f t="shared" si="39"/>
        <v>-332071.75</v>
      </c>
      <c r="E171" s="22">
        <f t="shared" si="39"/>
        <v>-338477.9700000002</v>
      </c>
      <c r="F171" s="22">
        <f t="shared" si="39"/>
        <v>-351616.81000000029</v>
      </c>
      <c r="G171" s="23">
        <f t="shared" si="39"/>
        <v>-358132.74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179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6500</v>
      </c>
      <c r="C5" s="8">
        <f t="shared" si="0"/>
        <v>6500</v>
      </c>
      <c r="D5" s="8">
        <f t="shared" si="0"/>
        <v>6500</v>
      </c>
      <c r="E5" s="8">
        <f t="shared" si="0"/>
        <v>6500</v>
      </c>
      <c r="F5" s="8">
        <f t="shared" si="0"/>
        <v>6500</v>
      </c>
      <c r="G5" s="9">
        <f t="shared" si="0"/>
        <v>6500</v>
      </c>
    </row>
    <row r="6" spans="1:7" x14ac:dyDescent="0.2">
      <c r="A6" s="10" t="s">
        <v>5</v>
      </c>
      <c r="B6" s="11">
        <f t="shared" ref="B6:G6" si="1">B7+B8+B16+B17+B29</f>
        <v>6500</v>
      </c>
      <c r="C6" s="12">
        <f t="shared" si="1"/>
        <v>6500</v>
      </c>
      <c r="D6" s="12">
        <f t="shared" si="1"/>
        <v>6500</v>
      </c>
      <c r="E6" s="12">
        <f t="shared" si="1"/>
        <v>6500</v>
      </c>
      <c r="F6" s="12">
        <f t="shared" si="1"/>
        <v>6500</v>
      </c>
      <c r="G6" s="13">
        <f t="shared" si="1"/>
        <v>6500</v>
      </c>
    </row>
    <row r="7" spans="1:7" x14ac:dyDescent="0.2">
      <c r="A7" s="14" t="s">
        <v>6</v>
      </c>
      <c r="B7" s="15">
        <v>6500</v>
      </c>
      <c r="C7" s="16">
        <v>6500</v>
      </c>
      <c r="D7" s="16">
        <v>6500</v>
      </c>
      <c r="E7" s="16">
        <v>6500</v>
      </c>
      <c r="F7" s="16">
        <v>6500</v>
      </c>
      <c r="G7" s="17">
        <v>6500</v>
      </c>
    </row>
    <row r="8" spans="1:7" x14ac:dyDescent="0.2">
      <c r="A8" s="14" t="s">
        <v>7</v>
      </c>
      <c r="B8" s="15">
        <f t="shared" ref="B8:G8" si="2">SUM(B9:B15)</f>
        <v>0</v>
      </c>
      <c r="C8" s="16">
        <f t="shared" si="2"/>
        <v>0</v>
      </c>
      <c r="D8" s="16">
        <f t="shared" si="2"/>
        <v>0</v>
      </c>
      <c r="E8" s="16">
        <f t="shared" si="2"/>
        <v>0</v>
      </c>
      <c r="F8" s="16">
        <f t="shared" si="2"/>
        <v>0</v>
      </c>
      <c r="G8" s="17">
        <f t="shared" si="2"/>
        <v>0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0</v>
      </c>
      <c r="C38" s="8">
        <f t="shared" si="6"/>
        <v>0</v>
      </c>
      <c r="D38" s="8">
        <f t="shared" si="6"/>
        <v>0</v>
      </c>
      <c r="E38" s="8">
        <f t="shared" si="6"/>
        <v>0</v>
      </c>
      <c r="F38" s="8">
        <f t="shared" si="6"/>
        <v>0</v>
      </c>
      <c r="G38" s="9">
        <f t="shared" si="6"/>
        <v>0</v>
      </c>
    </row>
    <row r="39" spans="1:7" x14ac:dyDescent="0.2">
      <c r="A39" s="10" t="s">
        <v>36</v>
      </c>
      <c r="B39" s="11">
        <f t="shared" ref="B39:G39" si="7">B40+B43+B50+B67+B68</f>
        <v>0</v>
      </c>
      <c r="C39" s="12">
        <f t="shared" si="7"/>
        <v>0</v>
      </c>
      <c r="D39" s="12">
        <f t="shared" si="7"/>
        <v>0</v>
      </c>
      <c r="E39" s="12">
        <f t="shared" si="7"/>
        <v>0</v>
      </c>
      <c r="F39" s="12">
        <f t="shared" si="7"/>
        <v>0</v>
      </c>
      <c r="G39" s="13">
        <f t="shared" si="7"/>
        <v>0</v>
      </c>
    </row>
    <row r="40" spans="1:7" x14ac:dyDescent="0.2">
      <c r="A40" s="14" t="s">
        <v>37</v>
      </c>
      <c r="B40" s="15">
        <f t="shared" ref="B40:G40" si="8">SUM(B41:B42)</f>
        <v>0</v>
      </c>
      <c r="C40" s="16">
        <f t="shared" si="8"/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7">
        <f t="shared" si="8"/>
        <v>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7">
        <v>0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-6500</v>
      </c>
      <c r="C167" s="31">
        <f t="shared" si="35"/>
        <v>-6500</v>
      </c>
      <c r="D167" s="31">
        <f t="shared" si="35"/>
        <v>-6500</v>
      </c>
      <c r="E167" s="31">
        <f t="shared" si="35"/>
        <v>-6500</v>
      </c>
      <c r="F167" s="31">
        <f t="shared" si="35"/>
        <v>-6500</v>
      </c>
      <c r="G167" s="32">
        <f t="shared" si="35"/>
        <v>-6500</v>
      </c>
    </row>
    <row r="168" spans="1:7" x14ac:dyDescent="0.2">
      <c r="A168" s="33" t="s">
        <v>112</v>
      </c>
      <c r="B168" s="15">
        <f t="shared" ref="B168:G168" si="36">B104-B73</f>
        <v>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-6500</v>
      </c>
      <c r="C169" s="12">
        <f t="shared" si="37"/>
        <v>-6500</v>
      </c>
      <c r="D169" s="12">
        <f t="shared" si="37"/>
        <v>-6500</v>
      </c>
      <c r="E169" s="12">
        <f t="shared" si="37"/>
        <v>-6500</v>
      </c>
      <c r="F169" s="12">
        <f t="shared" si="37"/>
        <v>-6500</v>
      </c>
      <c r="G169" s="13">
        <f t="shared" si="37"/>
        <v>-6500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-6500</v>
      </c>
      <c r="C171" s="22">
        <f t="shared" si="39"/>
        <v>-6500</v>
      </c>
      <c r="D171" s="22">
        <f t="shared" si="39"/>
        <v>-6500</v>
      </c>
      <c r="E171" s="22">
        <f t="shared" si="39"/>
        <v>-6500</v>
      </c>
      <c r="F171" s="22">
        <f t="shared" si="39"/>
        <v>-6500</v>
      </c>
      <c r="G171" s="23">
        <f t="shared" si="39"/>
        <v>-6500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180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56436.08</v>
      </c>
      <c r="C5" s="8">
        <f t="shared" si="0"/>
        <v>62696.13</v>
      </c>
      <c r="D5" s="8">
        <f t="shared" si="0"/>
        <v>63692.84</v>
      </c>
      <c r="E5" s="8">
        <f t="shared" si="0"/>
        <v>64710.23</v>
      </c>
      <c r="F5" s="8">
        <f t="shared" si="0"/>
        <v>65966.679999999993</v>
      </c>
      <c r="G5" s="9">
        <f t="shared" si="0"/>
        <v>67025.16</v>
      </c>
    </row>
    <row r="6" spans="1:7" x14ac:dyDescent="0.2">
      <c r="A6" s="10" t="s">
        <v>5</v>
      </c>
      <c r="B6" s="11">
        <f t="shared" ref="B6:G6" si="1">B7+B8+B16+B17+B29</f>
        <v>56436.08</v>
      </c>
      <c r="C6" s="12">
        <f t="shared" si="1"/>
        <v>62696.13</v>
      </c>
      <c r="D6" s="12">
        <f t="shared" si="1"/>
        <v>63692.84</v>
      </c>
      <c r="E6" s="12">
        <f t="shared" si="1"/>
        <v>64710.23</v>
      </c>
      <c r="F6" s="12">
        <f t="shared" si="1"/>
        <v>65966.679999999993</v>
      </c>
      <c r="G6" s="13">
        <f t="shared" si="1"/>
        <v>67025.16</v>
      </c>
    </row>
    <row r="7" spans="1:7" x14ac:dyDescent="0.2">
      <c r="A7" s="14" t="s">
        <v>6</v>
      </c>
      <c r="B7" s="15">
        <v>6000</v>
      </c>
      <c r="C7" s="16">
        <v>6000</v>
      </c>
      <c r="D7" s="16">
        <v>6000</v>
      </c>
      <c r="E7" s="16">
        <v>6000</v>
      </c>
      <c r="F7" s="16">
        <v>6000</v>
      </c>
      <c r="G7" s="17">
        <v>6000</v>
      </c>
    </row>
    <row r="8" spans="1:7" x14ac:dyDescent="0.2">
      <c r="A8" s="14" t="s">
        <v>7</v>
      </c>
      <c r="B8" s="15">
        <f t="shared" ref="B8:G8" si="2">SUM(B9:B15)</f>
        <v>50436.08</v>
      </c>
      <c r="C8" s="16">
        <f t="shared" si="2"/>
        <v>56696.13</v>
      </c>
      <c r="D8" s="16">
        <f t="shared" si="2"/>
        <v>57692.84</v>
      </c>
      <c r="E8" s="16">
        <f t="shared" si="2"/>
        <v>58710.23</v>
      </c>
      <c r="F8" s="16">
        <f t="shared" si="2"/>
        <v>59966.68</v>
      </c>
      <c r="G8" s="17">
        <f t="shared" si="2"/>
        <v>61025.16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48852.08</v>
      </c>
      <c r="C11" s="16">
        <v>54716.13</v>
      </c>
      <c r="D11" s="16">
        <v>55712.84</v>
      </c>
      <c r="E11" s="16">
        <v>56730.23</v>
      </c>
      <c r="F11" s="16">
        <v>57766.68</v>
      </c>
      <c r="G11" s="17">
        <v>58825.16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1584</v>
      </c>
      <c r="C14" s="16">
        <v>1980</v>
      </c>
      <c r="D14" s="16">
        <v>1980</v>
      </c>
      <c r="E14" s="16">
        <v>1980</v>
      </c>
      <c r="F14" s="16">
        <v>2200</v>
      </c>
      <c r="G14" s="17">
        <v>2200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43542</v>
      </c>
      <c r="C38" s="8">
        <f t="shared" si="6"/>
        <v>43742</v>
      </c>
      <c r="D38" s="8">
        <f t="shared" si="6"/>
        <v>43942</v>
      </c>
      <c r="E38" s="8">
        <f t="shared" si="6"/>
        <v>44142</v>
      </c>
      <c r="F38" s="8">
        <f t="shared" si="6"/>
        <v>44342</v>
      </c>
      <c r="G38" s="9">
        <f t="shared" si="6"/>
        <v>44542</v>
      </c>
    </row>
    <row r="39" spans="1:7" x14ac:dyDescent="0.2">
      <c r="A39" s="10" t="s">
        <v>36</v>
      </c>
      <c r="B39" s="11">
        <f t="shared" ref="B39:G39" si="7">B40+B43+B50+B67+B68</f>
        <v>43542</v>
      </c>
      <c r="C39" s="12">
        <f t="shared" si="7"/>
        <v>43742</v>
      </c>
      <c r="D39" s="12">
        <f t="shared" si="7"/>
        <v>43942</v>
      </c>
      <c r="E39" s="12">
        <f t="shared" si="7"/>
        <v>44142</v>
      </c>
      <c r="F39" s="12">
        <f t="shared" si="7"/>
        <v>44342</v>
      </c>
      <c r="G39" s="13">
        <f t="shared" si="7"/>
        <v>44542</v>
      </c>
    </row>
    <row r="40" spans="1:7" x14ac:dyDescent="0.2">
      <c r="A40" s="14" t="s">
        <v>37</v>
      </c>
      <c r="B40" s="15">
        <f t="shared" ref="B40:G40" si="8">SUM(B41:B42)</f>
        <v>13000</v>
      </c>
      <c r="C40" s="16">
        <f t="shared" si="8"/>
        <v>13200</v>
      </c>
      <c r="D40" s="16">
        <f t="shared" si="8"/>
        <v>13400</v>
      </c>
      <c r="E40" s="16">
        <f t="shared" si="8"/>
        <v>13600</v>
      </c>
      <c r="F40" s="16">
        <f t="shared" si="8"/>
        <v>13800</v>
      </c>
      <c r="G40" s="17">
        <f t="shared" si="8"/>
        <v>14000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13000</v>
      </c>
      <c r="C42" s="16">
        <v>13200</v>
      </c>
      <c r="D42" s="16">
        <v>13400</v>
      </c>
      <c r="E42" s="16">
        <v>13600</v>
      </c>
      <c r="F42" s="16">
        <v>13800</v>
      </c>
      <c r="G42" s="17">
        <v>14000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30300</v>
      </c>
      <c r="C50" s="16">
        <f t="shared" si="11"/>
        <v>30300</v>
      </c>
      <c r="D50" s="16">
        <f t="shared" si="11"/>
        <v>30300</v>
      </c>
      <c r="E50" s="16">
        <f t="shared" si="11"/>
        <v>30300</v>
      </c>
      <c r="F50" s="16">
        <f t="shared" si="11"/>
        <v>30300</v>
      </c>
      <c r="G50" s="17">
        <f t="shared" si="11"/>
        <v>30300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30300</v>
      </c>
      <c r="C60" s="16">
        <f t="shared" si="14"/>
        <v>30300</v>
      </c>
      <c r="D60" s="16">
        <f t="shared" si="14"/>
        <v>30300</v>
      </c>
      <c r="E60" s="16">
        <f t="shared" si="14"/>
        <v>30300</v>
      </c>
      <c r="F60" s="16">
        <f t="shared" si="14"/>
        <v>30300</v>
      </c>
      <c r="G60" s="17">
        <f t="shared" si="14"/>
        <v>30300</v>
      </c>
    </row>
    <row r="61" spans="1:7" x14ac:dyDescent="0.2">
      <c r="A61" s="24" t="s">
        <v>51</v>
      </c>
      <c r="B61" s="15">
        <v>30300</v>
      </c>
      <c r="C61" s="16">
        <v>30300</v>
      </c>
      <c r="D61" s="16">
        <v>30300</v>
      </c>
      <c r="E61" s="16">
        <v>30300</v>
      </c>
      <c r="F61" s="16">
        <v>30300</v>
      </c>
      <c r="G61" s="17">
        <v>30300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242</v>
      </c>
      <c r="C68" s="16">
        <v>242</v>
      </c>
      <c r="D68" s="16">
        <v>242</v>
      </c>
      <c r="E68" s="16">
        <v>242</v>
      </c>
      <c r="F68" s="16">
        <v>242</v>
      </c>
      <c r="G68" s="17">
        <v>242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-12894.080000000002</v>
      </c>
      <c r="C167" s="31">
        <f t="shared" si="35"/>
        <v>-18954.129999999997</v>
      </c>
      <c r="D167" s="31">
        <f t="shared" si="35"/>
        <v>-19750.839999999997</v>
      </c>
      <c r="E167" s="31">
        <f t="shared" si="35"/>
        <v>-20568.230000000003</v>
      </c>
      <c r="F167" s="31">
        <f t="shared" si="35"/>
        <v>-21624.679999999993</v>
      </c>
      <c r="G167" s="32">
        <f t="shared" si="35"/>
        <v>-22483.160000000003</v>
      </c>
    </row>
    <row r="168" spans="1:7" x14ac:dyDescent="0.2">
      <c r="A168" s="33" t="s">
        <v>112</v>
      </c>
      <c r="B168" s="15">
        <f t="shared" ref="B168:G168" si="36">B104-B73</f>
        <v>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-12894.080000000002</v>
      </c>
      <c r="C169" s="12">
        <f t="shared" si="37"/>
        <v>-18954.129999999997</v>
      </c>
      <c r="D169" s="12">
        <f t="shared" si="37"/>
        <v>-19750.839999999997</v>
      </c>
      <c r="E169" s="12">
        <f t="shared" si="37"/>
        <v>-20568.230000000003</v>
      </c>
      <c r="F169" s="12">
        <f t="shared" si="37"/>
        <v>-21624.679999999993</v>
      </c>
      <c r="G169" s="13">
        <f t="shared" si="37"/>
        <v>-22483.160000000003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-12894.080000000002</v>
      </c>
      <c r="C171" s="22">
        <f t="shared" si="39"/>
        <v>-18954.129999999997</v>
      </c>
      <c r="D171" s="22">
        <f t="shared" si="39"/>
        <v>-19750.839999999997</v>
      </c>
      <c r="E171" s="22">
        <f t="shared" si="39"/>
        <v>-20568.230000000003</v>
      </c>
      <c r="F171" s="22">
        <f t="shared" si="39"/>
        <v>-21624.679999999993</v>
      </c>
      <c r="G171" s="23">
        <f t="shared" si="39"/>
        <v>-22483.160000000003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181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386984.05</v>
      </c>
      <c r="C5" s="8">
        <f t="shared" si="0"/>
        <v>395852.54</v>
      </c>
      <c r="D5" s="8">
        <f t="shared" si="0"/>
        <v>403454.85</v>
      </c>
      <c r="E5" s="8">
        <f t="shared" si="0"/>
        <v>411209.2</v>
      </c>
      <c r="F5" s="8">
        <f t="shared" si="0"/>
        <v>420533.28</v>
      </c>
      <c r="G5" s="9">
        <f t="shared" si="0"/>
        <v>428600.9</v>
      </c>
    </row>
    <row r="6" spans="1:7" x14ac:dyDescent="0.2">
      <c r="A6" s="10" t="s">
        <v>5</v>
      </c>
      <c r="B6" s="11">
        <f t="shared" ref="B6:G6" si="1">B7+B8+B16+B17+B29</f>
        <v>386984.05</v>
      </c>
      <c r="C6" s="12">
        <f t="shared" si="1"/>
        <v>395852.54</v>
      </c>
      <c r="D6" s="12">
        <f t="shared" si="1"/>
        <v>403454.85</v>
      </c>
      <c r="E6" s="12">
        <f t="shared" si="1"/>
        <v>411209.2</v>
      </c>
      <c r="F6" s="12">
        <f t="shared" si="1"/>
        <v>420533.28</v>
      </c>
      <c r="G6" s="13">
        <f t="shared" si="1"/>
        <v>428600.9</v>
      </c>
    </row>
    <row r="7" spans="1:7" x14ac:dyDescent="0.2">
      <c r="A7" s="14" t="s">
        <v>6</v>
      </c>
      <c r="B7" s="15">
        <v>2900</v>
      </c>
      <c r="C7" s="16">
        <v>2900</v>
      </c>
      <c r="D7" s="16">
        <v>2900</v>
      </c>
      <c r="E7" s="16">
        <v>2900</v>
      </c>
      <c r="F7" s="16">
        <v>2900</v>
      </c>
      <c r="G7" s="17">
        <v>2900</v>
      </c>
    </row>
    <row r="8" spans="1:7" x14ac:dyDescent="0.2">
      <c r="A8" s="14" t="s">
        <v>7</v>
      </c>
      <c r="B8" s="15">
        <f t="shared" ref="B8:G8" si="2">SUM(B9:B15)</f>
        <v>384084.05</v>
      </c>
      <c r="C8" s="16">
        <f t="shared" si="2"/>
        <v>392952.54</v>
      </c>
      <c r="D8" s="16">
        <f t="shared" si="2"/>
        <v>400554.85</v>
      </c>
      <c r="E8" s="16">
        <f t="shared" si="2"/>
        <v>408309.2</v>
      </c>
      <c r="F8" s="16">
        <f t="shared" si="2"/>
        <v>417633.28000000003</v>
      </c>
      <c r="G8" s="17">
        <f t="shared" si="2"/>
        <v>425700.9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372662.05</v>
      </c>
      <c r="C11" s="16">
        <v>380115.29</v>
      </c>
      <c r="D11" s="16">
        <v>387717.6</v>
      </c>
      <c r="E11" s="16">
        <v>395471.95</v>
      </c>
      <c r="F11" s="16">
        <v>403380.78</v>
      </c>
      <c r="G11" s="17">
        <v>411448.4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11422</v>
      </c>
      <c r="C14" s="16">
        <v>12837.25</v>
      </c>
      <c r="D14" s="16">
        <v>12837.25</v>
      </c>
      <c r="E14" s="16">
        <v>12837.25</v>
      </c>
      <c r="F14" s="16">
        <v>14252.5</v>
      </c>
      <c r="G14" s="17">
        <v>14252.5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344687.9</v>
      </c>
      <c r="C38" s="8">
        <f t="shared" si="6"/>
        <v>349687.9</v>
      </c>
      <c r="D38" s="8">
        <f t="shared" si="6"/>
        <v>354687.9</v>
      </c>
      <c r="E38" s="8">
        <f t="shared" si="6"/>
        <v>359687.9</v>
      </c>
      <c r="F38" s="8">
        <f t="shared" si="6"/>
        <v>364687.9</v>
      </c>
      <c r="G38" s="9">
        <f t="shared" si="6"/>
        <v>369687.9</v>
      </c>
    </row>
    <row r="39" spans="1:7" x14ac:dyDescent="0.2">
      <c r="A39" s="10" t="s">
        <v>36</v>
      </c>
      <c r="B39" s="11">
        <f t="shared" ref="B39:G39" si="7">B40+B43+B50+B67+B68</f>
        <v>344687.9</v>
      </c>
      <c r="C39" s="12">
        <f t="shared" si="7"/>
        <v>349687.9</v>
      </c>
      <c r="D39" s="12">
        <f t="shared" si="7"/>
        <v>354687.9</v>
      </c>
      <c r="E39" s="12">
        <f t="shared" si="7"/>
        <v>359687.9</v>
      </c>
      <c r="F39" s="12">
        <f t="shared" si="7"/>
        <v>364687.9</v>
      </c>
      <c r="G39" s="13">
        <f t="shared" si="7"/>
        <v>369687.9</v>
      </c>
    </row>
    <row r="40" spans="1:7" x14ac:dyDescent="0.2">
      <c r="A40" s="14" t="s">
        <v>37</v>
      </c>
      <c r="B40" s="15">
        <f t="shared" ref="B40:G40" si="8">SUM(B41:B42)</f>
        <v>86500</v>
      </c>
      <c r="C40" s="16">
        <f t="shared" si="8"/>
        <v>86500</v>
      </c>
      <c r="D40" s="16">
        <f t="shared" si="8"/>
        <v>86500</v>
      </c>
      <c r="E40" s="16">
        <f t="shared" si="8"/>
        <v>86500</v>
      </c>
      <c r="F40" s="16">
        <f t="shared" si="8"/>
        <v>86500</v>
      </c>
      <c r="G40" s="17">
        <f t="shared" si="8"/>
        <v>86500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86500</v>
      </c>
      <c r="C42" s="16">
        <v>86500</v>
      </c>
      <c r="D42" s="16">
        <v>86500</v>
      </c>
      <c r="E42" s="16">
        <v>86500</v>
      </c>
      <c r="F42" s="16">
        <v>86500</v>
      </c>
      <c r="G42" s="17">
        <v>86500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255600</v>
      </c>
      <c r="C50" s="16">
        <f t="shared" si="11"/>
        <v>260600</v>
      </c>
      <c r="D50" s="16">
        <f t="shared" si="11"/>
        <v>265600</v>
      </c>
      <c r="E50" s="16">
        <f t="shared" si="11"/>
        <v>270600</v>
      </c>
      <c r="F50" s="16">
        <f t="shared" si="11"/>
        <v>275600</v>
      </c>
      <c r="G50" s="17">
        <f t="shared" si="11"/>
        <v>280600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255600</v>
      </c>
      <c r="C60" s="16">
        <f t="shared" si="14"/>
        <v>260600</v>
      </c>
      <c r="D60" s="16">
        <f t="shared" si="14"/>
        <v>265600</v>
      </c>
      <c r="E60" s="16">
        <f t="shared" si="14"/>
        <v>270600</v>
      </c>
      <c r="F60" s="16">
        <f t="shared" si="14"/>
        <v>275600</v>
      </c>
      <c r="G60" s="17">
        <f t="shared" si="14"/>
        <v>280600</v>
      </c>
    </row>
    <row r="61" spans="1:7" x14ac:dyDescent="0.2">
      <c r="A61" s="24" t="s">
        <v>51</v>
      </c>
      <c r="B61" s="15">
        <v>57600</v>
      </c>
      <c r="C61" s="16">
        <v>57600</v>
      </c>
      <c r="D61" s="16">
        <v>57600</v>
      </c>
      <c r="E61" s="16">
        <v>57600</v>
      </c>
      <c r="F61" s="16">
        <v>57600</v>
      </c>
      <c r="G61" s="17">
        <v>57600</v>
      </c>
    </row>
    <row r="62" spans="1:7" x14ac:dyDescent="0.2">
      <c r="A62" s="24" t="s">
        <v>52</v>
      </c>
      <c r="B62" s="15">
        <v>198000</v>
      </c>
      <c r="C62" s="16">
        <v>203000</v>
      </c>
      <c r="D62" s="16">
        <v>208000</v>
      </c>
      <c r="E62" s="16">
        <v>213000</v>
      </c>
      <c r="F62" s="16">
        <v>218000</v>
      </c>
      <c r="G62" s="17">
        <v>223000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2587.9</v>
      </c>
      <c r="C68" s="16">
        <v>2587.9</v>
      </c>
      <c r="D68" s="16">
        <v>2587.9</v>
      </c>
      <c r="E68" s="16">
        <v>2587.9</v>
      </c>
      <c r="F68" s="16">
        <v>2587.9</v>
      </c>
      <c r="G68" s="17">
        <v>2587.9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-42296.149999999965</v>
      </c>
      <c r="C167" s="31">
        <f t="shared" si="35"/>
        <v>-46164.639999999956</v>
      </c>
      <c r="D167" s="31">
        <f t="shared" si="35"/>
        <v>-48766.949999999953</v>
      </c>
      <c r="E167" s="31">
        <f t="shared" si="35"/>
        <v>-51521.299999999988</v>
      </c>
      <c r="F167" s="31">
        <f t="shared" si="35"/>
        <v>-55845.380000000005</v>
      </c>
      <c r="G167" s="32">
        <f t="shared" si="35"/>
        <v>-58913</v>
      </c>
    </row>
    <row r="168" spans="1:7" x14ac:dyDescent="0.2">
      <c r="A168" s="33" t="s">
        <v>112</v>
      </c>
      <c r="B168" s="15">
        <f t="shared" ref="B168:G168" si="36">B104-B73</f>
        <v>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-42296.149999999965</v>
      </c>
      <c r="C169" s="12">
        <f t="shared" si="37"/>
        <v>-46164.639999999956</v>
      </c>
      <c r="D169" s="12">
        <f t="shared" si="37"/>
        <v>-48766.949999999953</v>
      </c>
      <c r="E169" s="12">
        <f t="shared" si="37"/>
        <v>-51521.299999999988</v>
      </c>
      <c r="F169" s="12">
        <f t="shared" si="37"/>
        <v>-55845.380000000005</v>
      </c>
      <c r="G169" s="13">
        <f t="shared" si="37"/>
        <v>-58913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-42296.149999999965</v>
      </c>
      <c r="C171" s="22">
        <f t="shared" si="39"/>
        <v>-46164.639999999956</v>
      </c>
      <c r="D171" s="22">
        <f t="shared" si="39"/>
        <v>-48766.949999999953</v>
      </c>
      <c r="E171" s="22">
        <f t="shared" si="39"/>
        <v>-51521.299999999988</v>
      </c>
      <c r="F171" s="22">
        <f t="shared" si="39"/>
        <v>-55845.380000000005</v>
      </c>
      <c r="G171" s="23">
        <f t="shared" si="39"/>
        <v>-58913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182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348941.41000000003</v>
      </c>
      <c r="C5" s="8">
        <f t="shared" si="0"/>
        <v>354653.32999999996</v>
      </c>
      <c r="D5" s="8">
        <f t="shared" si="0"/>
        <v>359688.26</v>
      </c>
      <c r="E5" s="8">
        <f t="shared" si="0"/>
        <v>364314.97</v>
      </c>
      <c r="F5" s="8">
        <f t="shared" si="0"/>
        <v>370299.78</v>
      </c>
      <c r="G5" s="9">
        <f t="shared" si="0"/>
        <v>375113.9</v>
      </c>
    </row>
    <row r="6" spans="1:7" x14ac:dyDescent="0.2">
      <c r="A6" s="10" t="s">
        <v>5</v>
      </c>
      <c r="B6" s="11">
        <f t="shared" ref="B6:G6" si="1">B7+B8+B16+B17+B29</f>
        <v>348941.41000000003</v>
      </c>
      <c r="C6" s="12">
        <f t="shared" si="1"/>
        <v>354653.32999999996</v>
      </c>
      <c r="D6" s="12">
        <f t="shared" si="1"/>
        <v>359688.26</v>
      </c>
      <c r="E6" s="12">
        <f t="shared" si="1"/>
        <v>364314.97</v>
      </c>
      <c r="F6" s="12">
        <f t="shared" si="1"/>
        <v>370299.78</v>
      </c>
      <c r="G6" s="13">
        <f t="shared" si="1"/>
        <v>375113.9</v>
      </c>
    </row>
    <row r="7" spans="1:7" x14ac:dyDescent="0.2">
      <c r="A7" s="14" t="s">
        <v>6</v>
      </c>
      <c r="B7" s="15">
        <v>105902</v>
      </c>
      <c r="C7" s="16">
        <v>106402</v>
      </c>
      <c r="D7" s="16">
        <v>106902</v>
      </c>
      <c r="E7" s="16">
        <v>106902</v>
      </c>
      <c r="F7" s="16">
        <v>107402</v>
      </c>
      <c r="G7" s="17">
        <v>107402</v>
      </c>
    </row>
    <row r="8" spans="1:7" x14ac:dyDescent="0.2">
      <c r="A8" s="14" t="s">
        <v>7</v>
      </c>
      <c r="B8" s="15">
        <f t="shared" ref="B8:G8" si="2">SUM(B9:B15)</f>
        <v>238332.41</v>
      </c>
      <c r="C8" s="16">
        <f t="shared" si="2"/>
        <v>243544.33</v>
      </c>
      <c r="D8" s="16">
        <f t="shared" si="2"/>
        <v>248079.26</v>
      </c>
      <c r="E8" s="16">
        <f t="shared" si="2"/>
        <v>252705.97</v>
      </c>
      <c r="F8" s="16">
        <f t="shared" si="2"/>
        <v>258190.78</v>
      </c>
      <c r="G8" s="17">
        <f t="shared" si="2"/>
        <v>263004.90000000002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232162.41</v>
      </c>
      <c r="C11" s="16">
        <v>236609.33</v>
      </c>
      <c r="D11" s="16">
        <v>241144.26</v>
      </c>
      <c r="E11" s="16">
        <v>245770.97</v>
      </c>
      <c r="F11" s="16">
        <v>250490.78</v>
      </c>
      <c r="G11" s="17">
        <v>255304.9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6170</v>
      </c>
      <c r="C14" s="16">
        <v>6935</v>
      </c>
      <c r="D14" s="16">
        <v>6935</v>
      </c>
      <c r="E14" s="16">
        <v>6935</v>
      </c>
      <c r="F14" s="16">
        <v>7700</v>
      </c>
      <c r="G14" s="17">
        <v>7700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4707</v>
      </c>
      <c r="C17" s="16">
        <f t="shared" si="3"/>
        <v>4707</v>
      </c>
      <c r="D17" s="16">
        <f t="shared" si="3"/>
        <v>4707</v>
      </c>
      <c r="E17" s="16">
        <f t="shared" si="3"/>
        <v>4707</v>
      </c>
      <c r="F17" s="16">
        <f t="shared" si="3"/>
        <v>4707</v>
      </c>
      <c r="G17" s="17">
        <f t="shared" si="3"/>
        <v>4707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4707</v>
      </c>
      <c r="C28" s="16">
        <v>4707</v>
      </c>
      <c r="D28" s="16">
        <v>4707</v>
      </c>
      <c r="E28" s="16">
        <v>4707</v>
      </c>
      <c r="F28" s="16">
        <v>4707</v>
      </c>
      <c r="G28" s="17">
        <v>4707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171641.5</v>
      </c>
      <c r="C38" s="8">
        <f t="shared" si="6"/>
        <v>172641.5</v>
      </c>
      <c r="D38" s="8">
        <f t="shared" si="6"/>
        <v>173641.5</v>
      </c>
      <c r="E38" s="8">
        <f t="shared" si="6"/>
        <v>174641.5</v>
      </c>
      <c r="F38" s="8">
        <f t="shared" si="6"/>
        <v>175641.5</v>
      </c>
      <c r="G38" s="9">
        <f t="shared" si="6"/>
        <v>176641.5</v>
      </c>
    </row>
    <row r="39" spans="1:7" x14ac:dyDescent="0.2">
      <c r="A39" s="10" t="s">
        <v>36</v>
      </c>
      <c r="B39" s="11">
        <f t="shared" ref="B39:G39" si="7">B40+B43+B50+B67+B68</f>
        <v>171641.5</v>
      </c>
      <c r="C39" s="12">
        <f t="shared" si="7"/>
        <v>172641.5</v>
      </c>
      <c r="D39" s="12">
        <f t="shared" si="7"/>
        <v>173641.5</v>
      </c>
      <c r="E39" s="12">
        <f t="shared" si="7"/>
        <v>174641.5</v>
      </c>
      <c r="F39" s="12">
        <f t="shared" si="7"/>
        <v>175641.5</v>
      </c>
      <c r="G39" s="13">
        <f t="shared" si="7"/>
        <v>176641.5</v>
      </c>
    </row>
    <row r="40" spans="1:7" x14ac:dyDescent="0.2">
      <c r="A40" s="14" t="s">
        <v>37</v>
      </c>
      <c r="B40" s="15">
        <f t="shared" ref="B40:G40" si="8">SUM(B41:B42)</f>
        <v>95000</v>
      </c>
      <c r="C40" s="16">
        <f t="shared" si="8"/>
        <v>95000</v>
      </c>
      <c r="D40" s="16">
        <f t="shared" si="8"/>
        <v>95000</v>
      </c>
      <c r="E40" s="16">
        <f t="shared" si="8"/>
        <v>95000</v>
      </c>
      <c r="F40" s="16">
        <f t="shared" si="8"/>
        <v>95000</v>
      </c>
      <c r="G40" s="17">
        <f t="shared" si="8"/>
        <v>95000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95000</v>
      </c>
      <c r="C42" s="16">
        <v>95000</v>
      </c>
      <c r="D42" s="16">
        <v>95000</v>
      </c>
      <c r="E42" s="16">
        <v>95000</v>
      </c>
      <c r="F42" s="16">
        <v>95000</v>
      </c>
      <c r="G42" s="17">
        <v>95000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75550</v>
      </c>
      <c r="C50" s="16">
        <f t="shared" si="11"/>
        <v>76550</v>
      </c>
      <c r="D50" s="16">
        <f t="shared" si="11"/>
        <v>77550</v>
      </c>
      <c r="E50" s="16">
        <f t="shared" si="11"/>
        <v>78550</v>
      </c>
      <c r="F50" s="16">
        <f t="shared" si="11"/>
        <v>79550</v>
      </c>
      <c r="G50" s="17">
        <f t="shared" si="11"/>
        <v>80550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75550</v>
      </c>
      <c r="C60" s="16">
        <f t="shared" si="14"/>
        <v>76550</v>
      </c>
      <c r="D60" s="16">
        <f t="shared" si="14"/>
        <v>77550</v>
      </c>
      <c r="E60" s="16">
        <f t="shared" si="14"/>
        <v>78550</v>
      </c>
      <c r="F60" s="16">
        <f t="shared" si="14"/>
        <v>79550</v>
      </c>
      <c r="G60" s="17">
        <f t="shared" si="14"/>
        <v>80550</v>
      </c>
    </row>
    <row r="61" spans="1:7" x14ac:dyDescent="0.2">
      <c r="A61" s="24" t="s">
        <v>51</v>
      </c>
      <c r="B61" s="15">
        <v>30300</v>
      </c>
      <c r="C61" s="16">
        <v>30300</v>
      </c>
      <c r="D61" s="16">
        <v>30300</v>
      </c>
      <c r="E61" s="16">
        <v>30300</v>
      </c>
      <c r="F61" s="16">
        <v>30300</v>
      </c>
      <c r="G61" s="17">
        <v>30300</v>
      </c>
    </row>
    <row r="62" spans="1:7" x14ac:dyDescent="0.2">
      <c r="A62" s="24" t="s">
        <v>52</v>
      </c>
      <c r="B62" s="15">
        <v>45250</v>
      </c>
      <c r="C62" s="16">
        <v>46250</v>
      </c>
      <c r="D62" s="16">
        <v>47250</v>
      </c>
      <c r="E62" s="16">
        <v>48250</v>
      </c>
      <c r="F62" s="16">
        <v>49250</v>
      </c>
      <c r="G62" s="17">
        <v>50250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1091.5</v>
      </c>
      <c r="C68" s="16">
        <v>1091.5</v>
      </c>
      <c r="D68" s="16">
        <v>1091.5</v>
      </c>
      <c r="E68" s="16">
        <v>1091.5</v>
      </c>
      <c r="F68" s="16">
        <v>1091.5</v>
      </c>
      <c r="G68" s="17">
        <v>1091.5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5000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10000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5000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10000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5000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10000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10000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5000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42808.73</v>
      </c>
      <c r="C104" s="8">
        <f t="shared" si="21"/>
        <v>42808.73</v>
      </c>
      <c r="D104" s="8">
        <f t="shared" si="21"/>
        <v>42808.73</v>
      </c>
      <c r="E104" s="8">
        <f t="shared" si="21"/>
        <v>42808.73</v>
      </c>
      <c r="F104" s="8">
        <f t="shared" si="21"/>
        <v>42808.73</v>
      </c>
      <c r="G104" s="9">
        <f t="shared" si="21"/>
        <v>42808.73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42808.73</v>
      </c>
      <c r="C121" s="12">
        <f t="shared" si="26"/>
        <v>42808.73</v>
      </c>
      <c r="D121" s="12">
        <f t="shared" si="26"/>
        <v>42808.73</v>
      </c>
      <c r="E121" s="12">
        <f t="shared" si="26"/>
        <v>42808.73</v>
      </c>
      <c r="F121" s="12">
        <f t="shared" si="26"/>
        <v>42808.73</v>
      </c>
      <c r="G121" s="13">
        <f t="shared" si="26"/>
        <v>42808.73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42808.73</v>
      </c>
      <c r="C123" s="16">
        <v>42808.73</v>
      </c>
      <c r="D123" s="16">
        <v>42808.73</v>
      </c>
      <c r="E123" s="16">
        <v>42808.73</v>
      </c>
      <c r="F123" s="16">
        <v>42808.73</v>
      </c>
      <c r="G123" s="17">
        <v>42808.73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-177299.91000000003</v>
      </c>
      <c r="C167" s="31">
        <f t="shared" si="35"/>
        <v>-182011.82999999996</v>
      </c>
      <c r="D167" s="31">
        <f t="shared" si="35"/>
        <v>-186046.76</v>
      </c>
      <c r="E167" s="31">
        <f t="shared" si="35"/>
        <v>-189673.46999999997</v>
      </c>
      <c r="F167" s="31">
        <f t="shared" si="35"/>
        <v>-194658.28000000003</v>
      </c>
      <c r="G167" s="32">
        <f t="shared" si="35"/>
        <v>-198472.40000000002</v>
      </c>
    </row>
    <row r="168" spans="1:7" x14ac:dyDescent="0.2">
      <c r="A168" s="33" t="s">
        <v>112</v>
      </c>
      <c r="B168" s="15">
        <f t="shared" ref="B168:G168" si="36">B104-B73</f>
        <v>37808.730000000003</v>
      </c>
      <c r="C168" s="16">
        <f t="shared" si="36"/>
        <v>42808.73</v>
      </c>
      <c r="D168" s="16">
        <f t="shared" si="36"/>
        <v>42808.73</v>
      </c>
      <c r="E168" s="16">
        <f t="shared" si="36"/>
        <v>42808.73</v>
      </c>
      <c r="F168" s="16">
        <f t="shared" si="36"/>
        <v>32808.730000000003</v>
      </c>
      <c r="G168" s="17">
        <f t="shared" si="36"/>
        <v>42808.73</v>
      </c>
    </row>
    <row r="169" spans="1:7" x14ac:dyDescent="0.2">
      <c r="A169" s="10" t="s">
        <v>113</v>
      </c>
      <c r="B169" s="11">
        <f t="shared" ref="B169:G169" si="37">B167+B168</f>
        <v>-139491.18000000002</v>
      </c>
      <c r="C169" s="12">
        <f t="shared" si="37"/>
        <v>-139203.09999999995</v>
      </c>
      <c r="D169" s="12">
        <f t="shared" si="37"/>
        <v>-143238.03</v>
      </c>
      <c r="E169" s="12">
        <f t="shared" si="37"/>
        <v>-146864.73999999996</v>
      </c>
      <c r="F169" s="12">
        <f t="shared" si="37"/>
        <v>-161849.55000000002</v>
      </c>
      <c r="G169" s="13">
        <f t="shared" si="37"/>
        <v>-155663.67000000001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-139491.18000000002</v>
      </c>
      <c r="C171" s="22">
        <f t="shared" si="39"/>
        <v>-139203.09999999995</v>
      </c>
      <c r="D171" s="22">
        <f t="shared" si="39"/>
        <v>-143238.03</v>
      </c>
      <c r="E171" s="22">
        <f t="shared" si="39"/>
        <v>-146864.73999999996</v>
      </c>
      <c r="F171" s="22">
        <f t="shared" si="39"/>
        <v>-161849.55000000002</v>
      </c>
      <c r="G171" s="23">
        <f t="shared" si="39"/>
        <v>-155663.67000000001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183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831104.48</v>
      </c>
      <c r="C5" s="8">
        <f t="shared" si="0"/>
        <v>844451.8899999999</v>
      </c>
      <c r="D5" s="8">
        <f t="shared" si="0"/>
        <v>856424.04</v>
      </c>
      <c r="E5" s="8">
        <f t="shared" si="0"/>
        <v>868535.60000000009</v>
      </c>
      <c r="F5" s="8">
        <f t="shared" si="0"/>
        <v>882301.41</v>
      </c>
      <c r="G5" s="9">
        <f t="shared" si="0"/>
        <v>894700.31</v>
      </c>
    </row>
    <row r="6" spans="1:7" x14ac:dyDescent="0.2">
      <c r="A6" s="10" t="s">
        <v>5</v>
      </c>
      <c r="B6" s="11">
        <f t="shared" ref="B6:G6" si="1">B7+B8+B16+B17+B29</f>
        <v>831104.48</v>
      </c>
      <c r="C6" s="12">
        <f t="shared" si="1"/>
        <v>844451.8899999999</v>
      </c>
      <c r="D6" s="12">
        <f t="shared" si="1"/>
        <v>856424.04</v>
      </c>
      <c r="E6" s="12">
        <f t="shared" si="1"/>
        <v>868535.60000000009</v>
      </c>
      <c r="F6" s="12">
        <f t="shared" si="1"/>
        <v>882301.41</v>
      </c>
      <c r="G6" s="13">
        <f t="shared" si="1"/>
        <v>894700.31</v>
      </c>
    </row>
    <row r="7" spans="1:7" x14ac:dyDescent="0.2">
      <c r="A7" s="14" t="s">
        <v>6</v>
      </c>
      <c r="B7" s="15">
        <v>477129.08</v>
      </c>
      <c r="C7" s="16">
        <v>482134.92</v>
      </c>
      <c r="D7" s="16">
        <v>487140.88</v>
      </c>
      <c r="E7" s="16">
        <v>492146.95</v>
      </c>
      <c r="F7" s="16">
        <v>497153.15</v>
      </c>
      <c r="G7" s="17">
        <v>502159.47</v>
      </c>
    </row>
    <row r="8" spans="1:7" x14ac:dyDescent="0.2">
      <c r="A8" s="14" t="s">
        <v>7</v>
      </c>
      <c r="B8" s="15">
        <f t="shared" ref="B8:G8" si="2">SUM(B9:B15)</f>
        <v>353975.4</v>
      </c>
      <c r="C8" s="16">
        <f t="shared" si="2"/>
        <v>362316.97</v>
      </c>
      <c r="D8" s="16">
        <f t="shared" si="2"/>
        <v>369283.16</v>
      </c>
      <c r="E8" s="16">
        <f t="shared" si="2"/>
        <v>376388.65</v>
      </c>
      <c r="F8" s="16">
        <f t="shared" si="2"/>
        <v>385148.26</v>
      </c>
      <c r="G8" s="17">
        <f t="shared" si="2"/>
        <v>392540.84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341479.4</v>
      </c>
      <c r="C11" s="16">
        <v>348308.97</v>
      </c>
      <c r="D11" s="16">
        <v>355275.16</v>
      </c>
      <c r="E11" s="16">
        <v>362380.65</v>
      </c>
      <c r="F11" s="16">
        <v>369628.26</v>
      </c>
      <c r="G11" s="17">
        <v>377020.84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12496</v>
      </c>
      <c r="C14" s="16">
        <v>14008</v>
      </c>
      <c r="D14" s="16">
        <v>14008</v>
      </c>
      <c r="E14" s="16">
        <v>14008</v>
      </c>
      <c r="F14" s="16">
        <v>15520</v>
      </c>
      <c r="G14" s="17">
        <v>15520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547163.19999999995</v>
      </c>
      <c r="C38" s="8">
        <f t="shared" si="6"/>
        <v>554163.19999999995</v>
      </c>
      <c r="D38" s="8">
        <f t="shared" si="6"/>
        <v>561163.19999999995</v>
      </c>
      <c r="E38" s="8">
        <f t="shared" si="6"/>
        <v>568163.19999999995</v>
      </c>
      <c r="F38" s="8">
        <f t="shared" si="6"/>
        <v>575163.19999999995</v>
      </c>
      <c r="G38" s="9">
        <f t="shared" si="6"/>
        <v>582163.19999999995</v>
      </c>
    </row>
    <row r="39" spans="1:7" x14ac:dyDescent="0.2">
      <c r="A39" s="10" t="s">
        <v>36</v>
      </c>
      <c r="B39" s="11">
        <f t="shared" ref="B39:G39" si="7">B40+B43+B50+B67+B68</f>
        <v>547163.19999999995</v>
      </c>
      <c r="C39" s="12">
        <f t="shared" si="7"/>
        <v>554163.19999999995</v>
      </c>
      <c r="D39" s="12">
        <f t="shared" si="7"/>
        <v>561163.19999999995</v>
      </c>
      <c r="E39" s="12">
        <f t="shared" si="7"/>
        <v>568163.19999999995</v>
      </c>
      <c r="F39" s="12">
        <f t="shared" si="7"/>
        <v>575163.19999999995</v>
      </c>
      <c r="G39" s="13">
        <f t="shared" si="7"/>
        <v>582163.19999999995</v>
      </c>
    </row>
    <row r="40" spans="1:7" x14ac:dyDescent="0.2">
      <c r="A40" s="14" t="s">
        <v>37</v>
      </c>
      <c r="B40" s="15">
        <f t="shared" ref="B40:G40" si="8">SUM(B41:B42)</f>
        <v>545000</v>
      </c>
      <c r="C40" s="16">
        <f t="shared" si="8"/>
        <v>552000</v>
      </c>
      <c r="D40" s="16">
        <f t="shared" si="8"/>
        <v>559000</v>
      </c>
      <c r="E40" s="16">
        <f t="shared" si="8"/>
        <v>566000</v>
      </c>
      <c r="F40" s="16">
        <f t="shared" si="8"/>
        <v>573000</v>
      </c>
      <c r="G40" s="17">
        <f t="shared" si="8"/>
        <v>580000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545000</v>
      </c>
      <c r="C42" s="16">
        <v>552000</v>
      </c>
      <c r="D42" s="16">
        <v>559000</v>
      </c>
      <c r="E42" s="16">
        <v>566000</v>
      </c>
      <c r="F42" s="16">
        <v>573000</v>
      </c>
      <c r="G42" s="17">
        <v>580000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2163.1999999999998</v>
      </c>
      <c r="C68" s="16">
        <v>2163.1999999999998</v>
      </c>
      <c r="D68" s="16">
        <v>2163.1999999999998</v>
      </c>
      <c r="E68" s="16">
        <v>2163.1999999999998</v>
      </c>
      <c r="F68" s="16">
        <v>2163.1999999999998</v>
      </c>
      <c r="G68" s="17">
        <v>2163.1999999999998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45500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45500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45500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45500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-283941.28000000003</v>
      </c>
      <c r="C167" s="31">
        <f t="shared" si="35"/>
        <v>-290288.68999999994</v>
      </c>
      <c r="D167" s="31">
        <f t="shared" si="35"/>
        <v>-295260.84000000008</v>
      </c>
      <c r="E167" s="31">
        <f t="shared" si="35"/>
        <v>-300372.40000000014</v>
      </c>
      <c r="F167" s="31">
        <f t="shared" si="35"/>
        <v>-307138.21000000008</v>
      </c>
      <c r="G167" s="32">
        <f t="shared" si="35"/>
        <v>-312537.1100000001</v>
      </c>
    </row>
    <row r="168" spans="1:7" x14ac:dyDescent="0.2">
      <c r="A168" s="33" t="s">
        <v>112</v>
      </c>
      <c r="B168" s="15">
        <f t="shared" ref="B168:G168" si="36">B104-B73</f>
        <v>-45500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-329441.28000000003</v>
      </c>
      <c r="C169" s="12">
        <f t="shared" si="37"/>
        <v>-290288.68999999994</v>
      </c>
      <c r="D169" s="12">
        <f t="shared" si="37"/>
        <v>-295260.84000000008</v>
      </c>
      <c r="E169" s="12">
        <f t="shared" si="37"/>
        <v>-300372.40000000014</v>
      </c>
      <c r="F169" s="12">
        <f t="shared" si="37"/>
        <v>-307138.21000000008</v>
      </c>
      <c r="G169" s="13">
        <f t="shared" si="37"/>
        <v>-312537.1100000001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-329441.28000000003</v>
      </c>
      <c r="C171" s="22">
        <f t="shared" si="39"/>
        <v>-290288.68999999994</v>
      </c>
      <c r="D171" s="22">
        <f t="shared" si="39"/>
        <v>-295260.84000000008</v>
      </c>
      <c r="E171" s="22">
        <f t="shared" si="39"/>
        <v>-300372.40000000014</v>
      </c>
      <c r="F171" s="22">
        <f t="shared" si="39"/>
        <v>-307138.21000000008</v>
      </c>
      <c r="G171" s="23">
        <f t="shared" si="39"/>
        <v>-312537.1100000001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121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1225435.4100000001</v>
      </c>
      <c r="C5" s="8">
        <f t="shared" si="0"/>
        <v>1170874.5900000001</v>
      </c>
      <c r="D5" s="8">
        <f t="shared" si="0"/>
        <v>1111938.57</v>
      </c>
      <c r="E5" s="8">
        <f t="shared" si="0"/>
        <v>1149778.23</v>
      </c>
      <c r="F5" s="8">
        <f t="shared" si="0"/>
        <v>1179565.54</v>
      </c>
      <c r="G5" s="9">
        <f t="shared" si="0"/>
        <v>1173075.71</v>
      </c>
    </row>
    <row r="6" spans="1:7" x14ac:dyDescent="0.2">
      <c r="A6" s="10" t="s">
        <v>5</v>
      </c>
      <c r="B6" s="11">
        <f t="shared" ref="B6:G6" si="1">B7+B8+B16+B17+B29</f>
        <v>1225435.4100000001</v>
      </c>
      <c r="C6" s="12">
        <f t="shared" si="1"/>
        <v>1170874.5900000001</v>
      </c>
      <c r="D6" s="12">
        <f t="shared" si="1"/>
        <v>1111938.57</v>
      </c>
      <c r="E6" s="12">
        <f t="shared" si="1"/>
        <v>1149778.23</v>
      </c>
      <c r="F6" s="12">
        <f t="shared" si="1"/>
        <v>1179565.54</v>
      </c>
      <c r="G6" s="13">
        <f t="shared" si="1"/>
        <v>1173075.71</v>
      </c>
    </row>
    <row r="7" spans="1:7" x14ac:dyDescent="0.2">
      <c r="A7" s="14" t="s">
        <v>6</v>
      </c>
      <c r="B7" s="15">
        <v>191430</v>
      </c>
      <c r="C7" s="16">
        <v>116930</v>
      </c>
      <c r="D7" s="16">
        <v>106930</v>
      </c>
      <c r="E7" s="16">
        <v>127430</v>
      </c>
      <c r="F7" s="16">
        <v>137430</v>
      </c>
      <c r="G7" s="17">
        <v>112930</v>
      </c>
    </row>
    <row r="8" spans="1:7" x14ac:dyDescent="0.2">
      <c r="A8" s="14" t="s">
        <v>7</v>
      </c>
      <c r="B8" s="15">
        <f t="shared" ref="B8:G8" si="2">SUM(B9:B15)</f>
        <v>1034005.41</v>
      </c>
      <c r="C8" s="16">
        <f t="shared" si="2"/>
        <v>1053944.5900000001</v>
      </c>
      <c r="D8" s="16">
        <f t="shared" si="2"/>
        <v>1005008.5700000001</v>
      </c>
      <c r="E8" s="16">
        <f t="shared" si="2"/>
        <v>1022348.2300000001</v>
      </c>
      <c r="F8" s="16">
        <f t="shared" si="2"/>
        <v>1042135.5400000002</v>
      </c>
      <c r="G8" s="17">
        <f t="shared" si="2"/>
        <v>1060145.71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511335.87</v>
      </c>
      <c r="C10" s="16">
        <v>521562.58</v>
      </c>
      <c r="D10" s="16">
        <v>464739.46</v>
      </c>
      <c r="E10" s="16">
        <v>474034.25</v>
      </c>
      <c r="F10" s="16">
        <v>483514.94</v>
      </c>
      <c r="G10" s="17">
        <v>493185.23</v>
      </c>
    </row>
    <row r="11" spans="1:7" x14ac:dyDescent="0.2">
      <c r="A11" s="18" t="s">
        <v>10</v>
      </c>
      <c r="B11" s="15">
        <v>505386.23999999999</v>
      </c>
      <c r="C11" s="16">
        <v>513118.71</v>
      </c>
      <c r="D11" s="16">
        <v>521005.81</v>
      </c>
      <c r="E11" s="16">
        <v>529050.68000000005</v>
      </c>
      <c r="F11" s="16">
        <v>537256.43000000005</v>
      </c>
      <c r="G11" s="17">
        <v>545596.31000000006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17283.3</v>
      </c>
      <c r="C14" s="16">
        <v>19263.3</v>
      </c>
      <c r="D14" s="16">
        <v>19263.3</v>
      </c>
      <c r="E14" s="16">
        <v>19263.3</v>
      </c>
      <c r="F14" s="16">
        <v>21364.17</v>
      </c>
      <c r="G14" s="17">
        <v>21364.17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51768</v>
      </c>
      <c r="C38" s="8">
        <f t="shared" si="6"/>
        <v>51768</v>
      </c>
      <c r="D38" s="8">
        <f t="shared" si="6"/>
        <v>51768</v>
      </c>
      <c r="E38" s="8">
        <f t="shared" si="6"/>
        <v>51768</v>
      </c>
      <c r="F38" s="8">
        <f t="shared" si="6"/>
        <v>51768</v>
      </c>
      <c r="G38" s="9">
        <f t="shared" si="6"/>
        <v>51768</v>
      </c>
    </row>
    <row r="39" spans="1:7" x14ac:dyDescent="0.2">
      <c r="A39" s="10" t="s">
        <v>36</v>
      </c>
      <c r="B39" s="11">
        <f t="shared" ref="B39:G39" si="7">B40+B43+B50+B67+B68</f>
        <v>51768</v>
      </c>
      <c r="C39" s="12">
        <f t="shared" si="7"/>
        <v>51768</v>
      </c>
      <c r="D39" s="12">
        <f t="shared" si="7"/>
        <v>51768</v>
      </c>
      <c r="E39" s="12">
        <f t="shared" si="7"/>
        <v>51768</v>
      </c>
      <c r="F39" s="12">
        <f t="shared" si="7"/>
        <v>51768</v>
      </c>
      <c r="G39" s="13">
        <f t="shared" si="7"/>
        <v>51768</v>
      </c>
    </row>
    <row r="40" spans="1:7" x14ac:dyDescent="0.2">
      <c r="A40" s="14" t="s">
        <v>37</v>
      </c>
      <c r="B40" s="15">
        <f t="shared" ref="B40:G40" si="8">SUM(B41:B42)</f>
        <v>0</v>
      </c>
      <c r="C40" s="16">
        <f t="shared" si="8"/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7">
        <f t="shared" si="8"/>
        <v>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48500</v>
      </c>
      <c r="C50" s="16">
        <f t="shared" si="11"/>
        <v>48500</v>
      </c>
      <c r="D50" s="16">
        <f t="shared" si="11"/>
        <v>48500</v>
      </c>
      <c r="E50" s="16">
        <f t="shared" si="11"/>
        <v>48500</v>
      </c>
      <c r="F50" s="16">
        <f t="shared" si="11"/>
        <v>48500</v>
      </c>
      <c r="G50" s="17">
        <f t="shared" si="11"/>
        <v>48500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48500</v>
      </c>
      <c r="C60" s="16">
        <f t="shared" si="14"/>
        <v>48500</v>
      </c>
      <c r="D60" s="16">
        <f t="shared" si="14"/>
        <v>48500</v>
      </c>
      <c r="E60" s="16">
        <f t="shared" si="14"/>
        <v>48500</v>
      </c>
      <c r="F60" s="16">
        <f t="shared" si="14"/>
        <v>48500</v>
      </c>
      <c r="G60" s="17">
        <f t="shared" si="14"/>
        <v>48500</v>
      </c>
    </row>
    <row r="61" spans="1:7" x14ac:dyDescent="0.2">
      <c r="A61" s="24" t="s">
        <v>51</v>
      </c>
      <c r="B61" s="15">
        <v>48500</v>
      </c>
      <c r="C61" s="16">
        <v>48500</v>
      </c>
      <c r="D61" s="16">
        <v>48500</v>
      </c>
      <c r="E61" s="16">
        <v>48500</v>
      </c>
      <c r="F61" s="16">
        <v>48500</v>
      </c>
      <c r="G61" s="17">
        <v>48500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3268</v>
      </c>
      <c r="C68" s="16">
        <v>3268</v>
      </c>
      <c r="D68" s="16">
        <v>3268</v>
      </c>
      <c r="E68" s="16">
        <v>3268</v>
      </c>
      <c r="F68" s="16">
        <v>3268</v>
      </c>
      <c r="G68" s="17">
        <v>3268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-1173667.4100000001</v>
      </c>
      <c r="C167" s="31">
        <f t="shared" si="35"/>
        <v>-1119106.5900000001</v>
      </c>
      <c r="D167" s="31">
        <f t="shared" si="35"/>
        <v>-1060170.57</v>
      </c>
      <c r="E167" s="31">
        <f t="shared" si="35"/>
        <v>-1098010.23</v>
      </c>
      <c r="F167" s="31">
        <f t="shared" si="35"/>
        <v>-1127797.54</v>
      </c>
      <c r="G167" s="32">
        <f t="shared" si="35"/>
        <v>-1121307.71</v>
      </c>
    </row>
    <row r="168" spans="1:7" x14ac:dyDescent="0.2">
      <c r="A168" s="33" t="s">
        <v>112</v>
      </c>
      <c r="B168" s="15">
        <f t="shared" ref="B168:G168" si="36">B104-B73</f>
        <v>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-1173667.4100000001</v>
      </c>
      <c r="C169" s="12">
        <f t="shared" si="37"/>
        <v>-1119106.5900000001</v>
      </c>
      <c r="D169" s="12">
        <f t="shared" si="37"/>
        <v>-1060170.57</v>
      </c>
      <c r="E169" s="12">
        <f t="shared" si="37"/>
        <v>-1098010.23</v>
      </c>
      <c r="F169" s="12">
        <f t="shared" si="37"/>
        <v>-1127797.54</v>
      </c>
      <c r="G169" s="13">
        <f t="shared" si="37"/>
        <v>-1121307.71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-1173667.4100000001</v>
      </c>
      <c r="C171" s="22">
        <f t="shared" si="39"/>
        <v>-1119106.5900000001</v>
      </c>
      <c r="D171" s="22">
        <f t="shared" si="39"/>
        <v>-1060170.57</v>
      </c>
      <c r="E171" s="22">
        <f t="shared" si="39"/>
        <v>-1098010.23</v>
      </c>
      <c r="F171" s="22">
        <f t="shared" si="39"/>
        <v>-1127797.54</v>
      </c>
      <c r="G171" s="23">
        <f t="shared" si="39"/>
        <v>-1121307.71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184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111387.11</v>
      </c>
      <c r="C5" s="8">
        <f t="shared" si="0"/>
        <v>112754.64</v>
      </c>
      <c r="D5" s="8">
        <f t="shared" si="0"/>
        <v>113925.13</v>
      </c>
      <c r="E5" s="8">
        <f t="shared" si="0"/>
        <v>115119.04000000001</v>
      </c>
      <c r="F5" s="8">
        <f t="shared" si="0"/>
        <v>116556.82</v>
      </c>
      <c r="G5" s="9">
        <f t="shared" si="0"/>
        <v>117798.95</v>
      </c>
    </row>
    <row r="6" spans="1:7" x14ac:dyDescent="0.2">
      <c r="A6" s="10" t="s">
        <v>5</v>
      </c>
      <c r="B6" s="11">
        <f t="shared" ref="B6:G6" si="1">B7+B8+B16+B17+B29</f>
        <v>111387.11</v>
      </c>
      <c r="C6" s="12">
        <f t="shared" si="1"/>
        <v>112754.64</v>
      </c>
      <c r="D6" s="12">
        <f t="shared" si="1"/>
        <v>113925.13</v>
      </c>
      <c r="E6" s="12">
        <f t="shared" si="1"/>
        <v>115119.04000000001</v>
      </c>
      <c r="F6" s="12">
        <f t="shared" si="1"/>
        <v>116556.82</v>
      </c>
      <c r="G6" s="13">
        <f t="shared" si="1"/>
        <v>117798.95</v>
      </c>
    </row>
    <row r="7" spans="1:7" x14ac:dyDescent="0.2">
      <c r="A7" s="14" t="s">
        <v>6</v>
      </c>
      <c r="B7" s="15">
        <v>52250</v>
      </c>
      <c r="C7" s="16">
        <v>52250</v>
      </c>
      <c r="D7" s="16">
        <v>52250</v>
      </c>
      <c r="E7" s="16">
        <v>52250</v>
      </c>
      <c r="F7" s="16">
        <v>52250</v>
      </c>
      <c r="G7" s="17">
        <v>52250</v>
      </c>
    </row>
    <row r="8" spans="1:7" x14ac:dyDescent="0.2">
      <c r="A8" s="14" t="s">
        <v>7</v>
      </c>
      <c r="B8" s="15">
        <f t="shared" ref="B8:G8" si="2">SUM(B9:B15)</f>
        <v>59137.11</v>
      </c>
      <c r="C8" s="16">
        <f t="shared" si="2"/>
        <v>60504.639999999999</v>
      </c>
      <c r="D8" s="16">
        <f t="shared" si="2"/>
        <v>61675.13</v>
      </c>
      <c r="E8" s="16">
        <f t="shared" si="2"/>
        <v>62869.04</v>
      </c>
      <c r="F8" s="16">
        <f t="shared" si="2"/>
        <v>64306.82</v>
      </c>
      <c r="G8" s="17">
        <f t="shared" si="2"/>
        <v>65548.95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57377.11</v>
      </c>
      <c r="C11" s="16">
        <v>58524.639999999999</v>
      </c>
      <c r="D11" s="16">
        <v>59695.13</v>
      </c>
      <c r="E11" s="16">
        <v>60889.04</v>
      </c>
      <c r="F11" s="16">
        <v>62106.82</v>
      </c>
      <c r="G11" s="17">
        <v>63348.95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1760</v>
      </c>
      <c r="C14" s="16">
        <v>1980</v>
      </c>
      <c r="D14" s="16">
        <v>1980</v>
      </c>
      <c r="E14" s="16">
        <v>1980</v>
      </c>
      <c r="F14" s="16">
        <v>2200</v>
      </c>
      <c r="G14" s="17">
        <v>2200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320542</v>
      </c>
      <c r="C38" s="8">
        <f t="shared" si="6"/>
        <v>325542</v>
      </c>
      <c r="D38" s="8">
        <f t="shared" si="6"/>
        <v>330542</v>
      </c>
      <c r="E38" s="8">
        <f t="shared" si="6"/>
        <v>335542</v>
      </c>
      <c r="F38" s="8">
        <f t="shared" si="6"/>
        <v>340542</v>
      </c>
      <c r="G38" s="9">
        <f t="shared" si="6"/>
        <v>345542</v>
      </c>
    </row>
    <row r="39" spans="1:7" x14ac:dyDescent="0.2">
      <c r="A39" s="10" t="s">
        <v>36</v>
      </c>
      <c r="B39" s="11">
        <f t="shared" ref="B39:G39" si="7">B40+B43+B50+B67+B68</f>
        <v>320542</v>
      </c>
      <c r="C39" s="12">
        <f t="shared" si="7"/>
        <v>325542</v>
      </c>
      <c r="D39" s="12">
        <f t="shared" si="7"/>
        <v>330542</v>
      </c>
      <c r="E39" s="12">
        <f t="shared" si="7"/>
        <v>335542</v>
      </c>
      <c r="F39" s="12">
        <f t="shared" si="7"/>
        <v>340542</v>
      </c>
      <c r="G39" s="13">
        <f t="shared" si="7"/>
        <v>345542</v>
      </c>
    </row>
    <row r="40" spans="1:7" x14ac:dyDescent="0.2">
      <c r="A40" s="14" t="s">
        <v>37</v>
      </c>
      <c r="B40" s="15">
        <f t="shared" ref="B40:G40" si="8">SUM(B41:B42)</f>
        <v>290000</v>
      </c>
      <c r="C40" s="16">
        <f t="shared" si="8"/>
        <v>295000</v>
      </c>
      <c r="D40" s="16">
        <f t="shared" si="8"/>
        <v>300000</v>
      </c>
      <c r="E40" s="16">
        <f t="shared" si="8"/>
        <v>305000</v>
      </c>
      <c r="F40" s="16">
        <f t="shared" si="8"/>
        <v>310000</v>
      </c>
      <c r="G40" s="17">
        <f t="shared" si="8"/>
        <v>315000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290000</v>
      </c>
      <c r="C42" s="16">
        <v>295000</v>
      </c>
      <c r="D42" s="16">
        <v>300000</v>
      </c>
      <c r="E42" s="16">
        <v>305000</v>
      </c>
      <c r="F42" s="16">
        <v>310000</v>
      </c>
      <c r="G42" s="17">
        <v>315000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30300</v>
      </c>
      <c r="C50" s="16">
        <f t="shared" si="11"/>
        <v>30300</v>
      </c>
      <c r="D50" s="16">
        <f t="shared" si="11"/>
        <v>30300</v>
      </c>
      <c r="E50" s="16">
        <f t="shared" si="11"/>
        <v>30300</v>
      </c>
      <c r="F50" s="16">
        <f t="shared" si="11"/>
        <v>30300</v>
      </c>
      <c r="G50" s="17">
        <f t="shared" si="11"/>
        <v>30300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30300</v>
      </c>
      <c r="C60" s="16">
        <f t="shared" si="14"/>
        <v>30300</v>
      </c>
      <c r="D60" s="16">
        <f t="shared" si="14"/>
        <v>30300</v>
      </c>
      <c r="E60" s="16">
        <f t="shared" si="14"/>
        <v>30300</v>
      </c>
      <c r="F60" s="16">
        <f t="shared" si="14"/>
        <v>30300</v>
      </c>
      <c r="G60" s="17">
        <f t="shared" si="14"/>
        <v>30300</v>
      </c>
    </row>
    <row r="61" spans="1:7" x14ac:dyDescent="0.2">
      <c r="A61" s="24" t="s">
        <v>51</v>
      </c>
      <c r="B61" s="15">
        <v>30300</v>
      </c>
      <c r="C61" s="16">
        <v>30300</v>
      </c>
      <c r="D61" s="16">
        <v>30300</v>
      </c>
      <c r="E61" s="16">
        <v>30300</v>
      </c>
      <c r="F61" s="16">
        <v>30300</v>
      </c>
      <c r="G61" s="17">
        <v>30300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242</v>
      </c>
      <c r="C68" s="16">
        <v>242</v>
      </c>
      <c r="D68" s="16">
        <v>242</v>
      </c>
      <c r="E68" s="16">
        <v>242</v>
      </c>
      <c r="F68" s="16">
        <v>242</v>
      </c>
      <c r="G68" s="17">
        <v>242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300000</v>
      </c>
      <c r="C73" s="8">
        <f t="shared" si="15"/>
        <v>55000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300000</v>
      </c>
      <c r="C79" s="12">
        <f t="shared" si="17"/>
        <v>55000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300000</v>
      </c>
      <c r="C80" s="16">
        <f t="shared" si="18"/>
        <v>55000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145000</v>
      </c>
      <c r="C81" s="16">
        <v>55000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155000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209154.89</v>
      </c>
      <c r="C167" s="31">
        <f t="shared" si="35"/>
        <v>212787.36</v>
      </c>
      <c r="D167" s="31">
        <f t="shared" si="35"/>
        <v>216616.87</v>
      </c>
      <c r="E167" s="31">
        <f t="shared" si="35"/>
        <v>220422.96</v>
      </c>
      <c r="F167" s="31">
        <f t="shared" si="35"/>
        <v>223985.18</v>
      </c>
      <c r="G167" s="32">
        <f t="shared" si="35"/>
        <v>227743.05</v>
      </c>
    </row>
    <row r="168" spans="1:7" x14ac:dyDescent="0.2">
      <c r="A168" s="33" t="s">
        <v>112</v>
      </c>
      <c r="B168" s="15">
        <f t="shared" ref="B168:G168" si="36">B104-B73</f>
        <v>-300000</v>
      </c>
      <c r="C168" s="16">
        <f t="shared" si="36"/>
        <v>-55000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-90845.109999999986</v>
      </c>
      <c r="C169" s="12">
        <f t="shared" si="37"/>
        <v>157787.35999999999</v>
      </c>
      <c r="D169" s="12">
        <f t="shared" si="37"/>
        <v>216616.87</v>
      </c>
      <c r="E169" s="12">
        <f t="shared" si="37"/>
        <v>220422.96</v>
      </c>
      <c r="F169" s="12">
        <f t="shared" si="37"/>
        <v>223985.18</v>
      </c>
      <c r="G169" s="13">
        <f t="shared" si="37"/>
        <v>227743.05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-90845.109999999986</v>
      </c>
      <c r="C171" s="22">
        <f t="shared" si="39"/>
        <v>157787.35999999999</v>
      </c>
      <c r="D171" s="22">
        <f t="shared" si="39"/>
        <v>216616.87</v>
      </c>
      <c r="E171" s="22">
        <f t="shared" si="39"/>
        <v>220422.96</v>
      </c>
      <c r="F171" s="22">
        <f t="shared" si="39"/>
        <v>223985.18</v>
      </c>
      <c r="G171" s="23">
        <f t="shared" si="39"/>
        <v>227743.05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185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13945</v>
      </c>
      <c r="C5" s="8">
        <f t="shared" si="0"/>
        <v>13945</v>
      </c>
      <c r="D5" s="8">
        <f t="shared" si="0"/>
        <v>13945</v>
      </c>
      <c r="E5" s="8">
        <f t="shared" si="0"/>
        <v>13945</v>
      </c>
      <c r="F5" s="8">
        <f t="shared" si="0"/>
        <v>13945</v>
      </c>
      <c r="G5" s="9">
        <f t="shared" si="0"/>
        <v>13945</v>
      </c>
    </row>
    <row r="6" spans="1:7" x14ac:dyDescent="0.2">
      <c r="A6" s="10" t="s">
        <v>5</v>
      </c>
      <c r="B6" s="11">
        <f t="shared" ref="B6:G6" si="1">B7+B8+B16+B17+B29</f>
        <v>13945</v>
      </c>
      <c r="C6" s="12">
        <f t="shared" si="1"/>
        <v>13945</v>
      </c>
      <c r="D6" s="12">
        <f t="shared" si="1"/>
        <v>13945</v>
      </c>
      <c r="E6" s="12">
        <f t="shared" si="1"/>
        <v>13945</v>
      </c>
      <c r="F6" s="12">
        <f t="shared" si="1"/>
        <v>13945</v>
      </c>
      <c r="G6" s="13">
        <f t="shared" si="1"/>
        <v>13945</v>
      </c>
    </row>
    <row r="7" spans="1:7" x14ac:dyDescent="0.2">
      <c r="A7" s="14" t="s">
        <v>6</v>
      </c>
      <c r="B7" s="15">
        <v>13945</v>
      </c>
      <c r="C7" s="16">
        <v>13945</v>
      </c>
      <c r="D7" s="16">
        <v>13945</v>
      </c>
      <c r="E7" s="16">
        <v>13945</v>
      </c>
      <c r="F7" s="16">
        <v>13945</v>
      </c>
      <c r="G7" s="17">
        <v>13945</v>
      </c>
    </row>
    <row r="8" spans="1:7" x14ac:dyDescent="0.2">
      <c r="A8" s="14" t="s">
        <v>7</v>
      </c>
      <c r="B8" s="15">
        <f t="shared" ref="B8:G8" si="2">SUM(B9:B15)</f>
        <v>0</v>
      </c>
      <c r="C8" s="16">
        <f t="shared" si="2"/>
        <v>0</v>
      </c>
      <c r="D8" s="16">
        <f t="shared" si="2"/>
        <v>0</v>
      </c>
      <c r="E8" s="16">
        <f t="shared" si="2"/>
        <v>0</v>
      </c>
      <c r="F8" s="16">
        <f t="shared" si="2"/>
        <v>0</v>
      </c>
      <c r="G8" s="17">
        <f t="shared" si="2"/>
        <v>0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84500</v>
      </c>
      <c r="C38" s="8">
        <f t="shared" si="6"/>
        <v>85000</v>
      </c>
      <c r="D38" s="8">
        <f t="shared" si="6"/>
        <v>85500</v>
      </c>
      <c r="E38" s="8">
        <f t="shared" si="6"/>
        <v>86000</v>
      </c>
      <c r="F38" s="8">
        <f t="shared" si="6"/>
        <v>86500</v>
      </c>
      <c r="G38" s="9">
        <f t="shared" si="6"/>
        <v>87000</v>
      </c>
    </row>
    <row r="39" spans="1:7" x14ac:dyDescent="0.2">
      <c r="A39" s="10" t="s">
        <v>36</v>
      </c>
      <c r="B39" s="11">
        <f t="shared" ref="B39:G39" si="7">B40+B43+B50+B67+B68</f>
        <v>84500</v>
      </c>
      <c r="C39" s="12">
        <f t="shared" si="7"/>
        <v>85000</v>
      </c>
      <c r="D39" s="12">
        <f t="shared" si="7"/>
        <v>85500</v>
      </c>
      <c r="E39" s="12">
        <f t="shared" si="7"/>
        <v>86000</v>
      </c>
      <c r="F39" s="12">
        <f t="shared" si="7"/>
        <v>86500</v>
      </c>
      <c r="G39" s="13">
        <f t="shared" si="7"/>
        <v>87000</v>
      </c>
    </row>
    <row r="40" spans="1:7" x14ac:dyDescent="0.2">
      <c r="A40" s="14" t="s">
        <v>37</v>
      </c>
      <c r="B40" s="15">
        <f t="shared" ref="B40:G40" si="8">SUM(B41:B42)</f>
        <v>55000</v>
      </c>
      <c r="C40" s="16">
        <f t="shared" si="8"/>
        <v>55000</v>
      </c>
      <c r="D40" s="16">
        <f t="shared" si="8"/>
        <v>55000</v>
      </c>
      <c r="E40" s="16">
        <f t="shared" si="8"/>
        <v>55000</v>
      </c>
      <c r="F40" s="16">
        <f t="shared" si="8"/>
        <v>55000</v>
      </c>
      <c r="G40" s="17">
        <f t="shared" si="8"/>
        <v>55000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55000</v>
      </c>
      <c r="C42" s="16">
        <v>55000</v>
      </c>
      <c r="D42" s="16">
        <v>55000</v>
      </c>
      <c r="E42" s="16">
        <v>55000</v>
      </c>
      <c r="F42" s="16">
        <v>55000</v>
      </c>
      <c r="G42" s="17">
        <v>55000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29500</v>
      </c>
      <c r="C50" s="16">
        <f t="shared" si="11"/>
        <v>30000</v>
      </c>
      <c r="D50" s="16">
        <f t="shared" si="11"/>
        <v>30500</v>
      </c>
      <c r="E50" s="16">
        <f t="shared" si="11"/>
        <v>31000</v>
      </c>
      <c r="F50" s="16">
        <f t="shared" si="11"/>
        <v>31500</v>
      </c>
      <c r="G50" s="17">
        <f t="shared" si="11"/>
        <v>32000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29500</v>
      </c>
      <c r="C60" s="16">
        <f t="shared" si="14"/>
        <v>30000</v>
      </c>
      <c r="D60" s="16">
        <f t="shared" si="14"/>
        <v>30500</v>
      </c>
      <c r="E60" s="16">
        <f t="shared" si="14"/>
        <v>31000</v>
      </c>
      <c r="F60" s="16">
        <f t="shared" si="14"/>
        <v>31500</v>
      </c>
      <c r="G60" s="17">
        <f t="shared" si="14"/>
        <v>32000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29500</v>
      </c>
      <c r="C62" s="16">
        <v>30000</v>
      </c>
      <c r="D62" s="16">
        <v>30500</v>
      </c>
      <c r="E62" s="16">
        <v>31000</v>
      </c>
      <c r="F62" s="16">
        <v>31500</v>
      </c>
      <c r="G62" s="17">
        <v>32000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7">
        <v>0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6000</v>
      </c>
      <c r="C73" s="8">
        <f t="shared" si="15"/>
        <v>6000</v>
      </c>
      <c r="D73" s="8">
        <f t="shared" si="15"/>
        <v>6000</v>
      </c>
      <c r="E73" s="8">
        <f t="shared" si="15"/>
        <v>6000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6000</v>
      </c>
      <c r="C79" s="12">
        <f t="shared" si="17"/>
        <v>6000</v>
      </c>
      <c r="D79" s="12">
        <f t="shared" si="17"/>
        <v>6000</v>
      </c>
      <c r="E79" s="12">
        <f t="shared" si="17"/>
        <v>6000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6000</v>
      </c>
      <c r="C80" s="16">
        <f t="shared" si="18"/>
        <v>6000</v>
      </c>
      <c r="D80" s="16">
        <f t="shared" si="18"/>
        <v>6000</v>
      </c>
      <c r="E80" s="16">
        <f t="shared" si="18"/>
        <v>6000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6000</v>
      </c>
      <c r="C83" s="16">
        <v>6000</v>
      </c>
      <c r="D83" s="16">
        <v>6000</v>
      </c>
      <c r="E83" s="16">
        <v>6000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70555</v>
      </c>
      <c r="C167" s="31">
        <f t="shared" si="35"/>
        <v>71055</v>
      </c>
      <c r="D167" s="31">
        <f t="shared" si="35"/>
        <v>71555</v>
      </c>
      <c r="E167" s="31">
        <f t="shared" si="35"/>
        <v>72055</v>
      </c>
      <c r="F167" s="31">
        <f t="shared" si="35"/>
        <v>72555</v>
      </c>
      <c r="G167" s="32">
        <f t="shared" si="35"/>
        <v>73055</v>
      </c>
    </row>
    <row r="168" spans="1:7" x14ac:dyDescent="0.2">
      <c r="A168" s="33" t="s">
        <v>112</v>
      </c>
      <c r="B168" s="15">
        <f t="shared" ref="B168:G168" si="36">B104-B73</f>
        <v>-6000</v>
      </c>
      <c r="C168" s="16">
        <f t="shared" si="36"/>
        <v>-6000</v>
      </c>
      <c r="D168" s="16">
        <f t="shared" si="36"/>
        <v>-6000</v>
      </c>
      <c r="E168" s="16">
        <f t="shared" si="36"/>
        <v>-6000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64555</v>
      </c>
      <c r="C169" s="12">
        <f t="shared" si="37"/>
        <v>65055</v>
      </c>
      <c r="D169" s="12">
        <f t="shared" si="37"/>
        <v>65555</v>
      </c>
      <c r="E169" s="12">
        <f t="shared" si="37"/>
        <v>66055</v>
      </c>
      <c r="F169" s="12">
        <f t="shared" si="37"/>
        <v>72555</v>
      </c>
      <c r="G169" s="13">
        <f t="shared" si="37"/>
        <v>73055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64555</v>
      </c>
      <c r="C171" s="22">
        <f t="shared" si="39"/>
        <v>65055</v>
      </c>
      <c r="D171" s="22">
        <f t="shared" si="39"/>
        <v>65555</v>
      </c>
      <c r="E171" s="22">
        <f t="shared" si="39"/>
        <v>66055</v>
      </c>
      <c r="F171" s="22">
        <f t="shared" si="39"/>
        <v>72555</v>
      </c>
      <c r="G171" s="23">
        <f t="shared" si="39"/>
        <v>73055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186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2850</v>
      </c>
      <c r="C5" s="8">
        <f t="shared" si="0"/>
        <v>2850</v>
      </c>
      <c r="D5" s="8">
        <f t="shared" si="0"/>
        <v>2900</v>
      </c>
      <c r="E5" s="8">
        <f t="shared" si="0"/>
        <v>2900</v>
      </c>
      <c r="F5" s="8">
        <f t="shared" si="0"/>
        <v>2900</v>
      </c>
      <c r="G5" s="9">
        <f t="shared" si="0"/>
        <v>2900</v>
      </c>
    </row>
    <row r="6" spans="1:7" x14ac:dyDescent="0.2">
      <c r="A6" s="10" t="s">
        <v>5</v>
      </c>
      <c r="B6" s="11">
        <f t="shared" ref="B6:G6" si="1">B7+B8+B16+B17+B29</f>
        <v>2850</v>
      </c>
      <c r="C6" s="12">
        <f t="shared" si="1"/>
        <v>2850</v>
      </c>
      <c r="D6" s="12">
        <f t="shared" si="1"/>
        <v>2900</v>
      </c>
      <c r="E6" s="12">
        <f t="shared" si="1"/>
        <v>2900</v>
      </c>
      <c r="F6" s="12">
        <f t="shared" si="1"/>
        <v>2900</v>
      </c>
      <c r="G6" s="13">
        <f t="shared" si="1"/>
        <v>2900</v>
      </c>
    </row>
    <row r="7" spans="1:7" x14ac:dyDescent="0.2">
      <c r="A7" s="14" t="s">
        <v>6</v>
      </c>
      <c r="B7" s="15">
        <v>450</v>
      </c>
      <c r="C7" s="16">
        <v>450</v>
      </c>
      <c r="D7" s="16">
        <v>500</v>
      </c>
      <c r="E7" s="16">
        <v>500</v>
      </c>
      <c r="F7" s="16">
        <v>500</v>
      </c>
      <c r="G7" s="17">
        <v>500</v>
      </c>
    </row>
    <row r="8" spans="1:7" x14ac:dyDescent="0.2">
      <c r="A8" s="14" t="s">
        <v>7</v>
      </c>
      <c r="B8" s="15">
        <f t="shared" ref="B8:G8" si="2">SUM(B9:B15)</f>
        <v>0</v>
      </c>
      <c r="C8" s="16">
        <f t="shared" si="2"/>
        <v>0</v>
      </c>
      <c r="D8" s="16">
        <f t="shared" si="2"/>
        <v>0</v>
      </c>
      <c r="E8" s="16">
        <f t="shared" si="2"/>
        <v>0</v>
      </c>
      <c r="F8" s="16">
        <f t="shared" si="2"/>
        <v>0</v>
      </c>
      <c r="G8" s="17">
        <f t="shared" si="2"/>
        <v>0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2400</v>
      </c>
      <c r="C17" s="16">
        <f t="shared" si="3"/>
        <v>2400</v>
      </c>
      <c r="D17" s="16">
        <f t="shared" si="3"/>
        <v>2400</v>
      </c>
      <c r="E17" s="16">
        <f t="shared" si="3"/>
        <v>2400</v>
      </c>
      <c r="F17" s="16">
        <f t="shared" si="3"/>
        <v>2400</v>
      </c>
      <c r="G17" s="17">
        <f t="shared" si="3"/>
        <v>2400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2400</v>
      </c>
      <c r="C28" s="16">
        <v>2400</v>
      </c>
      <c r="D28" s="16">
        <v>2400</v>
      </c>
      <c r="E28" s="16">
        <v>2400</v>
      </c>
      <c r="F28" s="16">
        <v>2400</v>
      </c>
      <c r="G28" s="17">
        <v>2400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0</v>
      </c>
      <c r="C38" s="8">
        <f t="shared" si="6"/>
        <v>0</v>
      </c>
      <c r="D38" s="8">
        <f t="shared" si="6"/>
        <v>0</v>
      </c>
      <c r="E38" s="8">
        <f t="shared" si="6"/>
        <v>0</v>
      </c>
      <c r="F38" s="8">
        <f t="shared" si="6"/>
        <v>0</v>
      </c>
      <c r="G38" s="9">
        <f t="shared" si="6"/>
        <v>0</v>
      </c>
    </row>
    <row r="39" spans="1:7" x14ac:dyDescent="0.2">
      <c r="A39" s="10" t="s">
        <v>36</v>
      </c>
      <c r="B39" s="11">
        <f t="shared" ref="B39:G39" si="7">B40+B43+B50+B67+B68</f>
        <v>0</v>
      </c>
      <c r="C39" s="12">
        <f t="shared" si="7"/>
        <v>0</v>
      </c>
      <c r="D39" s="12">
        <f t="shared" si="7"/>
        <v>0</v>
      </c>
      <c r="E39" s="12">
        <f t="shared" si="7"/>
        <v>0</v>
      </c>
      <c r="F39" s="12">
        <f t="shared" si="7"/>
        <v>0</v>
      </c>
      <c r="G39" s="13">
        <f t="shared" si="7"/>
        <v>0</v>
      </c>
    </row>
    <row r="40" spans="1:7" x14ac:dyDescent="0.2">
      <c r="A40" s="14" t="s">
        <v>37</v>
      </c>
      <c r="B40" s="15">
        <f t="shared" ref="B40:G40" si="8">SUM(B41:B42)</f>
        <v>0</v>
      </c>
      <c r="C40" s="16">
        <f t="shared" si="8"/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7">
        <f t="shared" si="8"/>
        <v>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7">
        <v>0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-2850</v>
      </c>
      <c r="C167" s="31">
        <f t="shared" si="35"/>
        <v>-2850</v>
      </c>
      <c r="D167" s="31">
        <f t="shared" si="35"/>
        <v>-2900</v>
      </c>
      <c r="E167" s="31">
        <f t="shared" si="35"/>
        <v>-2900</v>
      </c>
      <c r="F167" s="31">
        <f t="shared" si="35"/>
        <v>-2900</v>
      </c>
      <c r="G167" s="32">
        <f t="shared" si="35"/>
        <v>-2900</v>
      </c>
    </row>
    <row r="168" spans="1:7" x14ac:dyDescent="0.2">
      <c r="A168" s="33" t="s">
        <v>112</v>
      </c>
      <c r="B168" s="15">
        <f t="shared" ref="B168:G168" si="36">B104-B73</f>
        <v>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-2850</v>
      </c>
      <c r="C169" s="12">
        <f t="shared" si="37"/>
        <v>-2850</v>
      </c>
      <c r="D169" s="12">
        <f t="shared" si="37"/>
        <v>-2900</v>
      </c>
      <c r="E169" s="12">
        <f t="shared" si="37"/>
        <v>-2900</v>
      </c>
      <c r="F169" s="12">
        <f t="shared" si="37"/>
        <v>-2900</v>
      </c>
      <c r="G169" s="13">
        <f t="shared" si="37"/>
        <v>-2900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-2850</v>
      </c>
      <c r="C171" s="22">
        <f t="shared" si="39"/>
        <v>-2850</v>
      </c>
      <c r="D171" s="22">
        <f t="shared" si="39"/>
        <v>-2900</v>
      </c>
      <c r="E171" s="22">
        <f t="shared" si="39"/>
        <v>-2900</v>
      </c>
      <c r="F171" s="22">
        <f t="shared" si="39"/>
        <v>-2900</v>
      </c>
      <c r="G171" s="23">
        <f t="shared" si="39"/>
        <v>-2900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187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5090</v>
      </c>
      <c r="C5" s="8">
        <f t="shared" si="0"/>
        <v>5090</v>
      </c>
      <c r="D5" s="8">
        <f t="shared" si="0"/>
        <v>5090</v>
      </c>
      <c r="E5" s="8">
        <f t="shared" si="0"/>
        <v>5090</v>
      </c>
      <c r="F5" s="8">
        <f t="shared" si="0"/>
        <v>5090</v>
      </c>
      <c r="G5" s="9">
        <f t="shared" si="0"/>
        <v>5090</v>
      </c>
    </row>
    <row r="6" spans="1:7" x14ac:dyDescent="0.2">
      <c r="A6" s="10" t="s">
        <v>5</v>
      </c>
      <c r="B6" s="11">
        <f t="shared" ref="B6:G6" si="1">B7+B8+B16+B17+B29</f>
        <v>5090</v>
      </c>
      <c r="C6" s="12">
        <f t="shared" si="1"/>
        <v>5090</v>
      </c>
      <c r="D6" s="12">
        <f t="shared" si="1"/>
        <v>5090</v>
      </c>
      <c r="E6" s="12">
        <f t="shared" si="1"/>
        <v>5090</v>
      </c>
      <c r="F6" s="12">
        <f t="shared" si="1"/>
        <v>5090</v>
      </c>
      <c r="G6" s="13">
        <f t="shared" si="1"/>
        <v>5090</v>
      </c>
    </row>
    <row r="7" spans="1:7" x14ac:dyDescent="0.2">
      <c r="A7" s="14" t="s">
        <v>6</v>
      </c>
      <c r="B7" s="15">
        <v>5090</v>
      </c>
      <c r="C7" s="16">
        <v>5090</v>
      </c>
      <c r="D7" s="16">
        <v>5090</v>
      </c>
      <c r="E7" s="16">
        <v>5090</v>
      </c>
      <c r="F7" s="16">
        <v>5090</v>
      </c>
      <c r="G7" s="17">
        <v>5090</v>
      </c>
    </row>
    <row r="8" spans="1:7" x14ac:dyDescent="0.2">
      <c r="A8" s="14" t="s">
        <v>7</v>
      </c>
      <c r="B8" s="15">
        <f t="shared" ref="B8:G8" si="2">SUM(B9:B15)</f>
        <v>0</v>
      </c>
      <c r="C8" s="16">
        <f t="shared" si="2"/>
        <v>0</v>
      </c>
      <c r="D8" s="16">
        <f t="shared" si="2"/>
        <v>0</v>
      </c>
      <c r="E8" s="16">
        <f t="shared" si="2"/>
        <v>0</v>
      </c>
      <c r="F8" s="16">
        <f t="shared" si="2"/>
        <v>0</v>
      </c>
      <c r="G8" s="17">
        <f t="shared" si="2"/>
        <v>0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21000</v>
      </c>
      <c r="C38" s="8">
        <f t="shared" si="6"/>
        <v>21500</v>
      </c>
      <c r="D38" s="8">
        <f t="shared" si="6"/>
        <v>22000</v>
      </c>
      <c r="E38" s="8">
        <f t="shared" si="6"/>
        <v>22500</v>
      </c>
      <c r="F38" s="8">
        <f t="shared" si="6"/>
        <v>23000</v>
      </c>
      <c r="G38" s="9">
        <f t="shared" si="6"/>
        <v>23500</v>
      </c>
    </row>
    <row r="39" spans="1:7" x14ac:dyDescent="0.2">
      <c r="A39" s="10" t="s">
        <v>36</v>
      </c>
      <c r="B39" s="11">
        <f t="shared" ref="B39:G39" si="7">B40+B43+B50+B67+B68</f>
        <v>21000</v>
      </c>
      <c r="C39" s="12">
        <f t="shared" si="7"/>
        <v>21500</v>
      </c>
      <c r="D39" s="12">
        <f t="shared" si="7"/>
        <v>22000</v>
      </c>
      <c r="E39" s="12">
        <f t="shared" si="7"/>
        <v>22500</v>
      </c>
      <c r="F39" s="12">
        <f t="shared" si="7"/>
        <v>23000</v>
      </c>
      <c r="G39" s="13">
        <f t="shared" si="7"/>
        <v>23500</v>
      </c>
    </row>
    <row r="40" spans="1:7" x14ac:dyDescent="0.2">
      <c r="A40" s="14" t="s">
        <v>37</v>
      </c>
      <c r="B40" s="15">
        <f t="shared" ref="B40:G40" si="8">SUM(B41:B42)</f>
        <v>0</v>
      </c>
      <c r="C40" s="16">
        <f t="shared" si="8"/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7">
        <f t="shared" si="8"/>
        <v>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21000</v>
      </c>
      <c r="C50" s="16">
        <f t="shared" si="11"/>
        <v>21500</v>
      </c>
      <c r="D50" s="16">
        <f t="shared" si="11"/>
        <v>22000</v>
      </c>
      <c r="E50" s="16">
        <f t="shared" si="11"/>
        <v>22500</v>
      </c>
      <c r="F50" s="16">
        <f t="shared" si="11"/>
        <v>23000</v>
      </c>
      <c r="G50" s="17">
        <f t="shared" si="11"/>
        <v>23500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21000</v>
      </c>
      <c r="C60" s="16">
        <f t="shared" si="14"/>
        <v>21500</v>
      </c>
      <c r="D60" s="16">
        <f t="shared" si="14"/>
        <v>22000</v>
      </c>
      <c r="E60" s="16">
        <f t="shared" si="14"/>
        <v>22500</v>
      </c>
      <c r="F60" s="16">
        <f t="shared" si="14"/>
        <v>23000</v>
      </c>
      <c r="G60" s="17">
        <f t="shared" si="14"/>
        <v>23500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21000</v>
      </c>
      <c r="C62" s="16">
        <v>21500</v>
      </c>
      <c r="D62" s="16">
        <v>22000</v>
      </c>
      <c r="E62" s="16">
        <v>22500</v>
      </c>
      <c r="F62" s="16">
        <v>23000</v>
      </c>
      <c r="G62" s="17">
        <v>23500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7">
        <v>0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15910</v>
      </c>
      <c r="C167" s="31">
        <f t="shared" si="35"/>
        <v>16410</v>
      </c>
      <c r="D167" s="31">
        <f t="shared" si="35"/>
        <v>16910</v>
      </c>
      <c r="E167" s="31">
        <f t="shared" si="35"/>
        <v>17410</v>
      </c>
      <c r="F167" s="31">
        <f t="shared" si="35"/>
        <v>17910</v>
      </c>
      <c r="G167" s="32">
        <f t="shared" si="35"/>
        <v>18410</v>
      </c>
    </row>
    <row r="168" spans="1:7" x14ac:dyDescent="0.2">
      <c r="A168" s="33" t="s">
        <v>112</v>
      </c>
      <c r="B168" s="15">
        <f t="shared" ref="B168:G168" si="36">B104-B73</f>
        <v>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15910</v>
      </c>
      <c r="C169" s="12">
        <f t="shared" si="37"/>
        <v>16410</v>
      </c>
      <c r="D169" s="12">
        <f t="shared" si="37"/>
        <v>16910</v>
      </c>
      <c r="E169" s="12">
        <f t="shared" si="37"/>
        <v>17410</v>
      </c>
      <c r="F169" s="12">
        <f t="shared" si="37"/>
        <v>17910</v>
      </c>
      <c r="G169" s="13">
        <f t="shared" si="37"/>
        <v>18410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15910</v>
      </c>
      <c r="C171" s="22">
        <f t="shared" si="39"/>
        <v>16410</v>
      </c>
      <c r="D171" s="22">
        <f t="shared" si="39"/>
        <v>16910</v>
      </c>
      <c r="E171" s="22">
        <f t="shared" si="39"/>
        <v>17410</v>
      </c>
      <c r="F171" s="22">
        <f t="shared" si="39"/>
        <v>17910</v>
      </c>
      <c r="G171" s="23">
        <f t="shared" si="39"/>
        <v>18410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188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100</v>
      </c>
      <c r="C5" s="8">
        <f t="shared" si="0"/>
        <v>100</v>
      </c>
      <c r="D5" s="8">
        <f t="shared" si="0"/>
        <v>100</v>
      </c>
      <c r="E5" s="8">
        <f t="shared" si="0"/>
        <v>100</v>
      </c>
      <c r="F5" s="8">
        <f t="shared" si="0"/>
        <v>100</v>
      </c>
      <c r="G5" s="9">
        <f t="shared" si="0"/>
        <v>100</v>
      </c>
    </row>
    <row r="6" spans="1:7" x14ac:dyDescent="0.2">
      <c r="A6" s="10" t="s">
        <v>5</v>
      </c>
      <c r="B6" s="11">
        <f t="shared" ref="B6:G6" si="1">B7+B8+B16+B17+B29</f>
        <v>100</v>
      </c>
      <c r="C6" s="12">
        <f t="shared" si="1"/>
        <v>100</v>
      </c>
      <c r="D6" s="12">
        <f t="shared" si="1"/>
        <v>100</v>
      </c>
      <c r="E6" s="12">
        <f t="shared" si="1"/>
        <v>100</v>
      </c>
      <c r="F6" s="12">
        <f t="shared" si="1"/>
        <v>100</v>
      </c>
      <c r="G6" s="13">
        <f t="shared" si="1"/>
        <v>100</v>
      </c>
    </row>
    <row r="7" spans="1:7" x14ac:dyDescent="0.2">
      <c r="A7" s="14" t="s">
        <v>6</v>
      </c>
      <c r="B7" s="15">
        <v>100</v>
      </c>
      <c r="C7" s="16">
        <v>100</v>
      </c>
      <c r="D7" s="16">
        <v>100</v>
      </c>
      <c r="E7" s="16">
        <v>100</v>
      </c>
      <c r="F7" s="16">
        <v>100</v>
      </c>
      <c r="G7" s="17">
        <v>100</v>
      </c>
    </row>
    <row r="8" spans="1:7" x14ac:dyDescent="0.2">
      <c r="A8" s="14" t="s">
        <v>7</v>
      </c>
      <c r="B8" s="15">
        <f t="shared" ref="B8:G8" si="2">SUM(B9:B15)</f>
        <v>0</v>
      </c>
      <c r="C8" s="16">
        <f t="shared" si="2"/>
        <v>0</v>
      </c>
      <c r="D8" s="16">
        <f t="shared" si="2"/>
        <v>0</v>
      </c>
      <c r="E8" s="16">
        <f t="shared" si="2"/>
        <v>0</v>
      </c>
      <c r="F8" s="16">
        <f t="shared" si="2"/>
        <v>0</v>
      </c>
      <c r="G8" s="17">
        <f t="shared" si="2"/>
        <v>0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11500</v>
      </c>
      <c r="C38" s="8">
        <f t="shared" si="6"/>
        <v>11750</v>
      </c>
      <c r="D38" s="8">
        <f t="shared" si="6"/>
        <v>12000</v>
      </c>
      <c r="E38" s="8">
        <f t="shared" si="6"/>
        <v>12250</v>
      </c>
      <c r="F38" s="8">
        <f t="shared" si="6"/>
        <v>12500</v>
      </c>
      <c r="G38" s="9">
        <f t="shared" si="6"/>
        <v>12750</v>
      </c>
    </row>
    <row r="39" spans="1:7" x14ac:dyDescent="0.2">
      <c r="A39" s="10" t="s">
        <v>36</v>
      </c>
      <c r="B39" s="11">
        <f t="shared" ref="B39:G39" si="7">B40+B43+B50+B67+B68</f>
        <v>11500</v>
      </c>
      <c r="C39" s="12">
        <f t="shared" si="7"/>
        <v>11750</v>
      </c>
      <c r="D39" s="12">
        <f t="shared" si="7"/>
        <v>12000</v>
      </c>
      <c r="E39" s="12">
        <f t="shared" si="7"/>
        <v>12250</v>
      </c>
      <c r="F39" s="12">
        <f t="shared" si="7"/>
        <v>12500</v>
      </c>
      <c r="G39" s="13">
        <f t="shared" si="7"/>
        <v>12750</v>
      </c>
    </row>
    <row r="40" spans="1:7" x14ac:dyDescent="0.2">
      <c r="A40" s="14" t="s">
        <v>37</v>
      </c>
      <c r="B40" s="15">
        <f t="shared" ref="B40:G40" si="8">SUM(B41:B42)</f>
        <v>0</v>
      </c>
      <c r="C40" s="16">
        <f t="shared" si="8"/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7">
        <f t="shared" si="8"/>
        <v>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11500</v>
      </c>
      <c r="C50" s="16">
        <f t="shared" si="11"/>
        <v>11750</v>
      </c>
      <c r="D50" s="16">
        <f t="shared" si="11"/>
        <v>12000</v>
      </c>
      <c r="E50" s="16">
        <f t="shared" si="11"/>
        <v>12250</v>
      </c>
      <c r="F50" s="16">
        <f t="shared" si="11"/>
        <v>12500</v>
      </c>
      <c r="G50" s="17">
        <f t="shared" si="11"/>
        <v>12750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11500</v>
      </c>
      <c r="C60" s="16">
        <f t="shared" si="14"/>
        <v>11750</v>
      </c>
      <c r="D60" s="16">
        <f t="shared" si="14"/>
        <v>12000</v>
      </c>
      <c r="E60" s="16">
        <f t="shared" si="14"/>
        <v>12250</v>
      </c>
      <c r="F60" s="16">
        <f t="shared" si="14"/>
        <v>12500</v>
      </c>
      <c r="G60" s="17">
        <f t="shared" si="14"/>
        <v>12750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11500</v>
      </c>
      <c r="C62" s="16">
        <v>11750</v>
      </c>
      <c r="D62" s="16">
        <v>12000</v>
      </c>
      <c r="E62" s="16">
        <v>12250</v>
      </c>
      <c r="F62" s="16">
        <v>12500</v>
      </c>
      <c r="G62" s="17">
        <v>12750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7">
        <v>0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11400</v>
      </c>
      <c r="C167" s="31">
        <f t="shared" si="35"/>
        <v>11650</v>
      </c>
      <c r="D167" s="31">
        <f t="shared" si="35"/>
        <v>11900</v>
      </c>
      <c r="E167" s="31">
        <f t="shared" si="35"/>
        <v>12150</v>
      </c>
      <c r="F167" s="31">
        <f t="shared" si="35"/>
        <v>12400</v>
      </c>
      <c r="G167" s="32">
        <f t="shared" si="35"/>
        <v>12650</v>
      </c>
    </row>
    <row r="168" spans="1:7" x14ac:dyDescent="0.2">
      <c r="A168" s="33" t="s">
        <v>112</v>
      </c>
      <c r="B168" s="15">
        <f t="shared" ref="B168:G168" si="36">B104-B73</f>
        <v>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11400</v>
      </c>
      <c r="C169" s="12">
        <f t="shared" si="37"/>
        <v>11650</v>
      </c>
      <c r="D169" s="12">
        <f t="shared" si="37"/>
        <v>11900</v>
      </c>
      <c r="E169" s="12">
        <f t="shared" si="37"/>
        <v>12150</v>
      </c>
      <c r="F169" s="12">
        <f t="shared" si="37"/>
        <v>12400</v>
      </c>
      <c r="G169" s="13">
        <f t="shared" si="37"/>
        <v>12650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11400</v>
      </c>
      <c r="C171" s="22">
        <f t="shared" si="39"/>
        <v>11650</v>
      </c>
      <c r="D171" s="22">
        <f t="shared" si="39"/>
        <v>11900</v>
      </c>
      <c r="E171" s="22">
        <f t="shared" si="39"/>
        <v>12150</v>
      </c>
      <c r="F171" s="22">
        <f t="shared" si="39"/>
        <v>12400</v>
      </c>
      <c r="G171" s="23">
        <f t="shared" si="39"/>
        <v>12650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189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20500</v>
      </c>
      <c r="C5" s="8">
        <f t="shared" si="0"/>
        <v>20500</v>
      </c>
      <c r="D5" s="8">
        <f t="shared" si="0"/>
        <v>20500</v>
      </c>
      <c r="E5" s="8">
        <f t="shared" si="0"/>
        <v>20500</v>
      </c>
      <c r="F5" s="8">
        <f t="shared" si="0"/>
        <v>20500</v>
      </c>
      <c r="G5" s="9">
        <f t="shared" si="0"/>
        <v>20500</v>
      </c>
    </row>
    <row r="6" spans="1:7" x14ac:dyDescent="0.2">
      <c r="A6" s="10" t="s">
        <v>5</v>
      </c>
      <c r="B6" s="11">
        <f t="shared" ref="B6:G6" si="1">B7+B8+B16+B17+B29</f>
        <v>20500</v>
      </c>
      <c r="C6" s="12">
        <f t="shared" si="1"/>
        <v>20500</v>
      </c>
      <c r="D6" s="12">
        <f t="shared" si="1"/>
        <v>20500</v>
      </c>
      <c r="E6" s="12">
        <f t="shared" si="1"/>
        <v>20500</v>
      </c>
      <c r="F6" s="12">
        <f t="shared" si="1"/>
        <v>20500</v>
      </c>
      <c r="G6" s="13">
        <f t="shared" si="1"/>
        <v>20500</v>
      </c>
    </row>
    <row r="7" spans="1:7" x14ac:dyDescent="0.2">
      <c r="A7" s="14" t="s">
        <v>6</v>
      </c>
      <c r="B7" s="15">
        <v>20500</v>
      </c>
      <c r="C7" s="16">
        <v>20500</v>
      </c>
      <c r="D7" s="16">
        <v>20500</v>
      </c>
      <c r="E7" s="16">
        <v>20500</v>
      </c>
      <c r="F7" s="16">
        <v>20500</v>
      </c>
      <c r="G7" s="17">
        <v>20500</v>
      </c>
    </row>
    <row r="8" spans="1:7" x14ac:dyDescent="0.2">
      <c r="A8" s="14" t="s">
        <v>7</v>
      </c>
      <c r="B8" s="15">
        <f t="shared" ref="B8:G8" si="2">SUM(B9:B15)</f>
        <v>0</v>
      </c>
      <c r="C8" s="16">
        <f t="shared" si="2"/>
        <v>0</v>
      </c>
      <c r="D8" s="16">
        <f t="shared" si="2"/>
        <v>0</v>
      </c>
      <c r="E8" s="16">
        <f t="shared" si="2"/>
        <v>0</v>
      </c>
      <c r="F8" s="16">
        <f t="shared" si="2"/>
        <v>0</v>
      </c>
      <c r="G8" s="17">
        <f t="shared" si="2"/>
        <v>0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0</v>
      </c>
      <c r="C38" s="8">
        <f t="shared" si="6"/>
        <v>0</v>
      </c>
      <c r="D38" s="8">
        <f t="shared" si="6"/>
        <v>0</v>
      </c>
      <c r="E38" s="8">
        <f t="shared" si="6"/>
        <v>0</v>
      </c>
      <c r="F38" s="8">
        <f t="shared" si="6"/>
        <v>0</v>
      </c>
      <c r="G38" s="9">
        <f t="shared" si="6"/>
        <v>0</v>
      </c>
    </row>
    <row r="39" spans="1:7" x14ac:dyDescent="0.2">
      <c r="A39" s="10" t="s">
        <v>36</v>
      </c>
      <c r="B39" s="11">
        <f t="shared" ref="B39:G39" si="7">B40+B43+B50+B67+B68</f>
        <v>0</v>
      </c>
      <c r="C39" s="12">
        <f t="shared" si="7"/>
        <v>0</v>
      </c>
      <c r="D39" s="12">
        <f t="shared" si="7"/>
        <v>0</v>
      </c>
      <c r="E39" s="12">
        <f t="shared" si="7"/>
        <v>0</v>
      </c>
      <c r="F39" s="12">
        <f t="shared" si="7"/>
        <v>0</v>
      </c>
      <c r="G39" s="13">
        <f t="shared" si="7"/>
        <v>0</v>
      </c>
    </row>
    <row r="40" spans="1:7" x14ac:dyDescent="0.2">
      <c r="A40" s="14" t="s">
        <v>37</v>
      </c>
      <c r="B40" s="15">
        <f t="shared" ref="B40:G40" si="8">SUM(B41:B42)</f>
        <v>0</v>
      </c>
      <c r="C40" s="16">
        <f t="shared" si="8"/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7">
        <f t="shared" si="8"/>
        <v>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7">
        <v>0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-20500</v>
      </c>
      <c r="C167" s="31">
        <f t="shared" si="35"/>
        <v>-20500</v>
      </c>
      <c r="D167" s="31">
        <f t="shared" si="35"/>
        <v>-20500</v>
      </c>
      <c r="E167" s="31">
        <f t="shared" si="35"/>
        <v>-20500</v>
      </c>
      <c r="F167" s="31">
        <f t="shared" si="35"/>
        <v>-20500</v>
      </c>
      <c r="G167" s="32">
        <f t="shared" si="35"/>
        <v>-20500</v>
      </c>
    </row>
    <row r="168" spans="1:7" x14ac:dyDescent="0.2">
      <c r="A168" s="33" t="s">
        <v>112</v>
      </c>
      <c r="B168" s="15">
        <f t="shared" ref="B168:G168" si="36">B104-B73</f>
        <v>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-20500</v>
      </c>
      <c r="C169" s="12">
        <f t="shared" si="37"/>
        <v>-20500</v>
      </c>
      <c r="D169" s="12">
        <f t="shared" si="37"/>
        <v>-20500</v>
      </c>
      <c r="E169" s="12">
        <f t="shared" si="37"/>
        <v>-20500</v>
      </c>
      <c r="F169" s="12">
        <f t="shared" si="37"/>
        <v>-20500</v>
      </c>
      <c r="G169" s="13">
        <f t="shared" si="37"/>
        <v>-20500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-20500</v>
      </c>
      <c r="C171" s="22">
        <f t="shared" si="39"/>
        <v>-20500</v>
      </c>
      <c r="D171" s="22">
        <f t="shared" si="39"/>
        <v>-20500</v>
      </c>
      <c r="E171" s="22">
        <f t="shared" si="39"/>
        <v>-20500</v>
      </c>
      <c r="F171" s="22">
        <f t="shared" si="39"/>
        <v>-20500</v>
      </c>
      <c r="G171" s="23">
        <f t="shared" si="39"/>
        <v>-20500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190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2200</v>
      </c>
      <c r="C5" s="8">
        <f t="shared" si="0"/>
        <v>2200</v>
      </c>
      <c r="D5" s="8">
        <f t="shared" si="0"/>
        <v>2200</v>
      </c>
      <c r="E5" s="8">
        <f t="shared" si="0"/>
        <v>2200</v>
      </c>
      <c r="F5" s="8">
        <f t="shared" si="0"/>
        <v>2200</v>
      </c>
      <c r="G5" s="9">
        <f t="shared" si="0"/>
        <v>2200</v>
      </c>
    </row>
    <row r="6" spans="1:7" x14ac:dyDescent="0.2">
      <c r="A6" s="10" t="s">
        <v>5</v>
      </c>
      <c r="B6" s="11">
        <f t="shared" ref="B6:G6" si="1">B7+B8+B16+B17+B29</f>
        <v>2200</v>
      </c>
      <c r="C6" s="12">
        <f t="shared" si="1"/>
        <v>2200</v>
      </c>
      <c r="D6" s="12">
        <f t="shared" si="1"/>
        <v>2200</v>
      </c>
      <c r="E6" s="12">
        <f t="shared" si="1"/>
        <v>2200</v>
      </c>
      <c r="F6" s="12">
        <f t="shared" si="1"/>
        <v>2200</v>
      </c>
      <c r="G6" s="13">
        <f t="shared" si="1"/>
        <v>2200</v>
      </c>
    </row>
    <row r="7" spans="1:7" x14ac:dyDescent="0.2">
      <c r="A7" s="14" t="s">
        <v>6</v>
      </c>
      <c r="B7" s="15">
        <v>2200</v>
      </c>
      <c r="C7" s="16">
        <v>2200</v>
      </c>
      <c r="D7" s="16">
        <v>2200</v>
      </c>
      <c r="E7" s="16">
        <v>2200</v>
      </c>
      <c r="F7" s="16">
        <v>2200</v>
      </c>
      <c r="G7" s="17">
        <v>2200</v>
      </c>
    </row>
    <row r="8" spans="1:7" x14ac:dyDescent="0.2">
      <c r="A8" s="14" t="s">
        <v>7</v>
      </c>
      <c r="B8" s="15">
        <f t="shared" ref="B8:G8" si="2">SUM(B9:B15)</f>
        <v>0</v>
      </c>
      <c r="C8" s="16">
        <f t="shared" si="2"/>
        <v>0</v>
      </c>
      <c r="D8" s="16">
        <f t="shared" si="2"/>
        <v>0</v>
      </c>
      <c r="E8" s="16">
        <f t="shared" si="2"/>
        <v>0</v>
      </c>
      <c r="F8" s="16">
        <f t="shared" si="2"/>
        <v>0</v>
      </c>
      <c r="G8" s="17">
        <f t="shared" si="2"/>
        <v>0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0</v>
      </c>
      <c r="C38" s="8">
        <f t="shared" si="6"/>
        <v>0</v>
      </c>
      <c r="D38" s="8">
        <f t="shared" si="6"/>
        <v>0</v>
      </c>
      <c r="E38" s="8">
        <f t="shared" si="6"/>
        <v>0</v>
      </c>
      <c r="F38" s="8">
        <f t="shared" si="6"/>
        <v>0</v>
      </c>
      <c r="G38" s="9">
        <f t="shared" si="6"/>
        <v>0</v>
      </c>
    </row>
    <row r="39" spans="1:7" x14ac:dyDescent="0.2">
      <c r="A39" s="10" t="s">
        <v>36</v>
      </c>
      <c r="B39" s="11">
        <f t="shared" ref="B39:G39" si="7">B40+B43+B50+B67+B68</f>
        <v>0</v>
      </c>
      <c r="C39" s="12">
        <f t="shared" si="7"/>
        <v>0</v>
      </c>
      <c r="D39" s="12">
        <f t="shared" si="7"/>
        <v>0</v>
      </c>
      <c r="E39" s="12">
        <f t="shared" si="7"/>
        <v>0</v>
      </c>
      <c r="F39" s="12">
        <f t="shared" si="7"/>
        <v>0</v>
      </c>
      <c r="G39" s="13">
        <f t="shared" si="7"/>
        <v>0</v>
      </c>
    </row>
    <row r="40" spans="1:7" x14ac:dyDescent="0.2">
      <c r="A40" s="14" t="s">
        <v>37</v>
      </c>
      <c r="B40" s="15">
        <f t="shared" ref="B40:G40" si="8">SUM(B41:B42)</f>
        <v>0</v>
      </c>
      <c r="C40" s="16">
        <f t="shared" si="8"/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7">
        <f t="shared" si="8"/>
        <v>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7">
        <v>0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-2200</v>
      </c>
      <c r="C167" s="31">
        <f t="shared" si="35"/>
        <v>-2200</v>
      </c>
      <c r="D167" s="31">
        <f t="shared" si="35"/>
        <v>-2200</v>
      </c>
      <c r="E167" s="31">
        <f t="shared" si="35"/>
        <v>-2200</v>
      </c>
      <c r="F167" s="31">
        <f t="shared" si="35"/>
        <v>-2200</v>
      </c>
      <c r="G167" s="32">
        <f t="shared" si="35"/>
        <v>-2200</v>
      </c>
    </row>
    <row r="168" spans="1:7" x14ac:dyDescent="0.2">
      <c r="A168" s="33" t="s">
        <v>112</v>
      </c>
      <c r="B168" s="15">
        <f t="shared" ref="B168:G168" si="36">B104-B73</f>
        <v>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-2200</v>
      </c>
      <c r="C169" s="12">
        <f t="shared" si="37"/>
        <v>-2200</v>
      </c>
      <c r="D169" s="12">
        <f t="shared" si="37"/>
        <v>-2200</v>
      </c>
      <c r="E169" s="12">
        <f t="shared" si="37"/>
        <v>-2200</v>
      </c>
      <c r="F169" s="12">
        <f t="shared" si="37"/>
        <v>-2200</v>
      </c>
      <c r="G169" s="13">
        <f t="shared" si="37"/>
        <v>-2200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-2200</v>
      </c>
      <c r="C171" s="22">
        <f t="shared" si="39"/>
        <v>-2200</v>
      </c>
      <c r="D171" s="22">
        <f t="shared" si="39"/>
        <v>-2200</v>
      </c>
      <c r="E171" s="22">
        <f t="shared" si="39"/>
        <v>-2200</v>
      </c>
      <c r="F171" s="22">
        <f t="shared" si="39"/>
        <v>-2200</v>
      </c>
      <c r="G171" s="23">
        <f t="shared" si="39"/>
        <v>-2200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191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69200</v>
      </c>
      <c r="C5" s="8">
        <f t="shared" si="0"/>
        <v>65700</v>
      </c>
      <c r="D5" s="8">
        <f t="shared" si="0"/>
        <v>65700</v>
      </c>
      <c r="E5" s="8">
        <f t="shared" si="0"/>
        <v>65700</v>
      </c>
      <c r="F5" s="8">
        <f t="shared" si="0"/>
        <v>65700</v>
      </c>
      <c r="G5" s="9">
        <f t="shared" si="0"/>
        <v>65700</v>
      </c>
    </row>
    <row r="6" spans="1:7" x14ac:dyDescent="0.2">
      <c r="A6" s="10" t="s">
        <v>5</v>
      </c>
      <c r="B6" s="11">
        <f t="shared" ref="B6:G6" si="1">B7+B8+B16+B17+B29</f>
        <v>69200</v>
      </c>
      <c r="C6" s="12">
        <f t="shared" si="1"/>
        <v>65700</v>
      </c>
      <c r="D6" s="12">
        <f t="shared" si="1"/>
        <v>65700</v>
      </c>
      <c r="E6" s="12">
        <f t="shared" si="1"/>
        <v>65700</v>
      </c>
      <c r="F6" s="12">
        <f t="shared" si="1"/>
        <v>65700</v>
      </c>
      <c r="G6" s="13">
        <f t="shared" si="1"/>
        <v>65700</v>
      </c>
    </row>
    <row r="7" spans="1:7" x14ac:dyDescent="0.2">
      <c r="A7" s="14" t="s">
        <v>6</v>
      </c>
      <c r="B7" s="15">
        <v>69200</v>
      </c>
      <c r="C7" s="16">
        <v>65700</v>
      </c>
      <c r="D7" s="16">
        <v>65700</v>
      </c>
      <c r="E7" s="16">
        <v>65700</v>
      </c>
      <c r="F7" s="16">
        <v>65700</v>
      </c>
      <c r="G7" s="17">
        <v>65700</v>
      </c>
    </row>
    <row r="8" spans="1:7" x14ac:dyDescent="0.2">
      <c r="A8" s="14" t="s">
        <v>7</v>
      </c>
      <c r="B8" s="15">
        <f t="shared" ref="B8:G8" si="2">SUM(B9:B15)</f>
        <v>0</v>
      </c>
      <c r="C8" s="16">
        <f t="shared" si="2"/>
        <v>0</v>
      </c>
      <c r="D8" s="16">
        <f t="shared" si="2"/>
        <v>0</v>
      </c>
      <c r="E8" s="16">
        <f t="shared" si="2"/>
        <v>0</v>
      </c>
      <c r="F8" s="16">
        <f t="shared" si="2"/>
        <v>0</v>
      </c>
      <c r="G8" s="17">
        <f t="shared" si="2"/>
        <v>0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">
      <c r="A11" s="18" t="s">
        <v>10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50100</v>
      </c>
      <c r="C38" s="8">
        <f t="shared" si="6"/>
        <v>50100</v>
      </c>
      <c r="D38" s="8">
        <f t="shared" si="6"/>
        <v>50100</v>
      </c>
      <c r="E38" s="8">
        <f t="shared" si="6"/>
        <v>50100</v>
      </c>
      <c r="F38" s="8">
        <f t="shared" si="6"/>
        <v>50100</v>
      </c>
      <c r="G38" s="9">
        <f t="shared" si="6"/>
        <v>50100</v>
      </c>
    </row>
    <row r="39" spans="1:7" x14ac:dyDescent="0.2">
      <c r="A39" s="10" t="s">
        <v>36</v>
      </c>
      <c r="B39" s="11">
        <f t="shared" ref="B39:G39" si="7">B40+B43+B50+B67+B68</f>
        <v>50100</v>
      </c>
      <c r="C39" s="12">
        <f t="shared" si="7"/>
        <v>50100</v>
      </c>
      <c r="D39" s="12">
        <f t="shared" si="7"/>
        <v>50100</v>
      </c>
      <c r="E39" s="12">
        <f t="shared" si="7"/>
        <v>50100</v>
      </c>
      <c r="F39" s="12">
        <f t="shared" si="7"/>
        <v>50100</v>
      </c>
      <c r="G39" s="13">
        <f t="shared" si="7"/>
        <v>50100</v>
      </c>
    </row>
    <row r="40" spans="1:7" x14ac:dyDescent="0.2">
      <c r="A40" s="14" t="s">
        <v>37</v>
      </c>
      <c r="B40" s="15">
        <f t="shared" ref="B40:G40" si="8">SUM(B41:B42)</f>
        <v>50000</v>
      </c>
      <c r="C40" s="16">
        <f t="shared" si="8"/>
        <v>50000</v>
      </c>
      <c r="D40" s="16">
        <f t="shared" si="8"/>
        <v>50000</v>
      </c>
      <c r="E40" s="16">
        <f t="shared" si="8"/>
        <v>50000</v>
      </c>
      <c r="F40" s="16">
        <f t="shared" si="8"/>
        <v>50000</v>
      </c>
      <c r="G40" s="17">
        <f t="shared" si="8"/>
        <v>50000</v>
      </c>
    </row>
    <row r="41" spans="1:7" x14ac:dyDescent="0.2">
      <c r="A41" s="18" t="s">
        <v>38</v>
      </c>
      <c r="B41" s="15">
        <v>50000</v>
      </c>
      <c r="C41" s="16">
        <v>50000</v>
      </c>
      <c r="D41" s="16">
        <v>50000</v>
      </c>
      <c r="E41" s="16">
        <v>50000</v>
      </c>
      <c r="F41" s="16">
        <v>50000</v>
      </c>
      <c r="G41" s="17">
        <v>50000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100</v>
      </c>
      <c r="C50" s="16">
        <f t="shared" si="11"/>
        <v>100</v>
      </c>
      <c r="D50" s="16">
        <f t="shared" si="11"/>
        <v>100</v>
      </c>
      <c r="E50" s="16">
        <f t="shared" si="11"/>
        <v>100</v>
      </c>
      <c r="F50" s="16">
        <f t="shared" si="11"/>
        <v>100</v>
      </c>
      <c r="G50" s="17">
        <f t="shared" si="11"/>
        <v>100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100</v>
      </c>
      <c r="C60" s="16">
        <f t="shared" si="14"/>
        <v>100</v>
      </c>
      <c r="D60" s="16">
        <f t="shared" si="14"/>
        <v>100</v>
      </c>
      <c r="E60" s="16">
        <f t="shared" si="14"/>
        <v>100</v>
      </c>
      <c r="F60" s="16">
        <f t="shared" si="14"/>
        <v>100</v>
      </c>
      <c r="G60" s="17">
        <f t="shared" si="14"/>
        <v>100</v>
      </c>
    </row>
    <row r="61" spans="1:7" x14ac:dyDescent="0.2">
      <c r="A61" s="24" t="s">
        <v>51</v>
      </c>
      <c r="B61" s="15">
        <v>100</v>
      </c>
      <c r="C61" s="16">
        <v>100</v>
      </c>
      <c r="D61" s="16">
        <v>100</v>
      </c>
      <c r="E61" s="16">
        <v>100</v>
      </c>
      <c r="F61" s="16">
        <v>100</v>
      </c>
      <c r="G61" s="17">
        <v>100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0</v>
      </c>
      <c r="C68" s="16">
        <v>0</v>
      </c>
      <c r="D68" s="16">
        <v>0</v>
      </c>
      <c r="E68" s="16">
        <v>0</v>
      </c>
      <c r="F68" s="16">
        <v>0</v>
      </c>
      <c r="G68" s="17">
        <v>0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-19100</v>
      </c>
      <c r="C167" s="31">
        <f t="shared" si="35"/>
        <v>-15600</v>
      </c>
      <c r="D167" s="31">
        <f t="shared" si="35"/>
        <v>-15600</v>
      </c>
      <c r="E167" s="31">
        <f t="shared" si="35"/>
        <v>-15600</v>
      </c>
      <c r="F167" s="31">
        <f t="shared" si="35"/>
        <v>-15600</v>
      </c>
      <c r="G167" s="32">
        <f t="shared" si="35"/>
        <v>-15600</v>
      </c>
    </row>
    <row r="168" spans="1:7" x14ac:dyDescent="0.2">
      <c r="A168" s="33" t="s">
        <v>112</v>
      </c>
      <c r="B168" s="15">
        <f t="shared" ref="B168:G168" si="36">B104-B73</f>
        <v>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-19100</v>
      </c>
      <c r="C169" s="12">
        <f t="shared" si="37"/>
        <v>-15600</v>
      </c>
      <c r="D169" s="12">
        <f t="shared" si="37"/>
        <v>-15600</v>
      </c>
      <c r="E169" s="12">
        <f t="shared" si="37"/>
        <v>-15600</v>
      </c>
      <c r="F169" s="12">
        <f t="shared" si="37"/>
        <v>-15600</v>
      </c>
      <c r="G169" s="13">
        <f t="shared" si="37"/>
        <v>-15600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-19100</v>
      </c>
      <c r="C171" s="22">
        <f t="shared" si="39"/>
        <v>-15600</v>
      </c>
      <c r="D171" s="22">
        <f t="shared" si="39"/>
        <v>-15600</v>
      </c>
      <c r="E171" s="22">
        <f t="shared" si="39"/>
        <v>-15600</v>
      </c>
      <c r="F171" s="22">
        <f t="shared" si="39"/>
        <v>-15600</v>
      </c>
      <c r="G171" s="23">
        <f t="shared" si="39"/>
        <v>-15600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122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509324.06</v>
      </c>
      <c r="C5" s="8">
        <f t="shared" si="0"/>
        <v>520058.1</v>
      </c>
      <c r="D5" s="8">
        <f t="shared" si="0"/>
        <v>529974.61</v>
      </c>
      <c r="E5" s="8">
        <f t="shared" si="0"/>
        <v>540089.43999999994</v>
      </c>
      <c r="F5" s="8">
        <f t="shared" si="0"/>
        <v>551418.56000000006</v>
      </c>
      <c r="G5" s="9">
        <f t="shared" si="0"/>
        <v>561942.04</v>
      </c>
    </row>
    <row r="6" spans="1:7" x14ac:dyDescent="0.2">
      <c r="A6" s="10" t="s">
        <v>5</v>
      </c>
      <c r="B6" s="11">
        <f t="shared" ref="B6:G6" si="1">B7+B8+B16+B17+B29</f>
        <v>507299.06</v>
      </c>
      <c r="C6" s="12">
        <f t="shared" si="1"/>
        <v>518033.1</v>
      </c>
      <c r="D6" s="12">
        <f t="shared" si="1"/>
        <v>527949.61</v>
      </c>
      <c r="E6" s="12">
        <f t="shared" si="1"/>
        <v>538064.43999999994</v>
      </c>
      <c r="F6" s="12">
        <f t="shared" si="1"/>
        <v>549393.56000000006</v>
      </c>
      <c r="G6" s="13">
        <f t="shared" si="1"/>
        <v>559917.04</v>
      </c>
    </row>
    <row r="7" spans="1:7" x14ac:dyDescent="0.2">
      <c r="A7" s="14" t="s">
        <v>6</v>
      </c>
      <c r="B7" s="15">
        <v>12950</v>
      </c>
      <c r="C7" s="16">
        <v>12950</v>
      </c>
      <c r="D7" s="16">
        <v>12950</v>
      </c>
      <c r="E7" s="16">
        <v>12950</v>
      </c>
      <c r="F7" s="16">
        <v>12950</v>
      </c>
      <c r="G7" s="17">
        <v>12950</v>
      </c>
    </row>
    <row r="8" spans="1:7" x14ac:dyDescent="0.2">
      <c r="A8" s="14" t="s">
        <v>7</v>
      </c>
      <c r="B8" s="15">
        <f t="shared" ref="B8:G8" si="2">SUM(B9:B15)</f>
        <v>494349.06</v>
      </c>
      <c r="C8" s="16">
        <f t="shared" si="2"/>
        <v>505083.1</v>
      </c>
      <c r="D8" s="16">
        <f t="shared" si="2"/>
        <v>514999.61</v>
      </c>
      <c r="E8" s="16">
        <f t="shared" si="2"/>
        <v>525114.43999999994</v>
      </c>
      <c r="F8" s="16">
        <f t="shared" si="2"/>
        <v>536443.56000000006</v>
      </c>
      <c r="G8" s="17">
        <f t="shared" si="2"/>
        <v>546967.04000000004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311609.32</v>
      </c>
      <c r="C10" s="16">
        <v>317841.49</v>
      </c>
      <c r="D10" s="16">
        <v>324198.32</v>
      </c>
      <c r="E10" s="16">
        <v>330682.28999999998</v>
      </c>
      <c r="F10" s="16">
        <v>337295.93</v>
      </c>
      <c r="G10" s="17">
        <v>344041.85</v>
      </c>
    </row>
    <row r="11" spans="1:7" x14ac:dyDescent="0.2">
      <c r="A11" s="18" t="s">
        <v>10</v>
      </c>
      <c r="B11" s="15">
        <v>174493.74</v>
      </c>
      <c r="C11" s="16">
        <v>177983.61</v>
      </c>
      <c r="D11" s="16">
        <v>181543.29</v>
      </c>
      <c r="E11" s="16">
        <v>185174.15</v>
      </c>
      <c r="F11" s="16">
        <v>188877.63</v>
      </c>
      <c r="G11" s="17">
        <v>192655.19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8246</v>
      </c>
      <c r="C14" s="16">
        <v>9258</v>
      </c>
      <c r="D14" s="16">
        <v>9258</v>
      </c>
      <c r="E14" s="16">
        <v>9258</v>
      </c>
      <c r="F14" s="16">
        <v>10270</v>
      </c>
      <c r="G14" s="17">
        <v>10270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2025</v>
      </c>
      <c r="C30" s="12">
        <f t="shared" si="4"/>
        <v>2025</v>
      </c>
      <c r="D30" s="12">
        <f t="shared" si="4"/>
        <v>2025</v>
      </c>
      <c r="E30" s="12">
        <f t="shared" si="4"/>
        <v>2025</v>
      </c>
      <c r="F30" s="12">
        <f t="shared" si="4"/>
        <v>2025</v>
      </c>
      <c r="G30" s="13">
        <f t="shared" si="4"/>
        <v>2025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2025</v>
      </c>
      <c r="C34" s="16">
        <v>2025</v>
      </c>
      <c r="D34" s="16">
        <v>2025</v>
      </c>
      <c r="E34" s="16">
        <v>2025</v>
      </c>
      <c r="F34" s="16">
        <v>2025</v>
      </c>
      <c r="G34" s="17">
        <v>2025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5138.2</v>
      </c>
      <c r="C38" s="8">
        <f t="shared" si="6"/>
        <v>5138.2</v>
      </c>
      <c r="D38" s="8">
        <f t="shared" si="6"/>
        <v>5138.2</v>
      </c>
      <c r="E38" s="8">
        <f t="shared" si="6"/>
        <v>5138.2</v>
      </c>
      <c r="F38" s="8">
        <f t="shared" si="6"/>
        <v>5138.2</v>
      </c>
      <c r="G38" s="9">
        <f t="shared" si="6"/>
        <v>5138.2</v>
      </c>
    </row>
    <row r="39" spans="1:7" x14ac:dyDescent="0.2">
      <c r="A39" s="10" t="s">
        <v>36</v>
      </c>
      <c r="B39" s="11">
        <f t="shared" ref="B39:G39" si="7">B40+B43+B50+B67+B68</f>
        <v>1113.2</v>
      </c>
      <c r="C39" s="12">
        <f t="shared" si="7"/>
        <v>1113.2</v>
      </c>
      <c r="D39" s="12">
        <f t="shared" si="7"/>
        <v>1113.2</v>
      </c>
      <c r="E39" s="12">
        <f t="shared" si="7"/>
        <v>1113.2</v>
      </c>
      <c r="F39" s="12">
        <f t="shared" si="7"/>
        <v>1113.2</v>
      </c>
      <c r="G39" s="13">
        <f t="shared" si="7"/>
        <v>1113.2</v>
      </c>
    </row>
    <row r="40" spans="1:7" x14ac:dyDescent="0.2">
      <c r="A40" s="14" t="s">
        <v>37</v>
      </c>
      <c r="B40" s="15">
        <f t="shared" ref="B40:G40" si="8">SUM(B41:B42)</f>
        <v>0</v>
      </c>
      <c r="C40" s="16">
        <f t="shared" si="8"/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7">
        <f t="shared" si="8"/>
        <v>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1113.2</v>
      </c>
      <c r="C68" s="16">
        <v>1113.2</v>
      </c>
      <c r="D68" s="16">
        <v>1113.2</v>
      </c>
      <c r="E68" s="16">
        <v>1113.2</v>
      </c>
      <c r="F68" s="16">
        <v>1113.2</v>
      </c>
      <c r="G68" s="17">
        <v>1113.2</v>
      </c>
    </row>
    <row r="69" spans="1:7" x14ac:dyDescent="0.2">
      <c r="A69" s="10" t="s">
        <v>60</v>
      </c>
      <c r="B69" s="11">
        <v>4025</v>
      </c>
      <c r="C69" s="12">
        <v>4025</v>
      </c>
      <c r="D69" s="12">
        <v>4025</v>
      </c>
      <c r="E69" s="12">
        <v>4025</v>
      </c>
      <c r="F69" s="12">
        <v>4025</v>
      </c>
      <c r="G69" s="13">
        <v>4025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-504185.86</v>
      </c>
      <c r="C167" s="31">
        <f t="shared" si="35"/>
        <v>-514919.89999999997</v>
      </c>
      <c r="D167" s="31">
        <f t="shared" si="35"/>
        <v>-524836.41</v>
      </c>
      <c r="E167" s="31">
        <f t="shared" si="35"/>
        <v>-534951.24</v>
      </c>
      <c r="F167" s="31">
        <f t="shared" si="35"/>
        <v>-546280.3600000001</v>
      </c>
      <c r="G167" s="32">
        <f t="shared" si="35"/>
        <v>-556803.84000000008</v>
      </c>
    </row>
    <row r="168" spans="1:7" x14ac:dyDescent="0.2">
      <c r="A168" s="33" t="s">
        <v>112</v>
      </c>
      <c r="B168" s="15">
        <f t="shared" ref="B168:G168" si="36">B104-B73</f>
        <v>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-504185.86</v>
      </c>
      <c r="C169" s="12">
        <f t="shared" si="37"/>
        <v>-514919.89999999997</v>
      </c>
      <c r="D169" s="12">
        <f t="shared" si="37"/>
        <v>-524836.41</v>
      </c>
      <c r="E169" s="12">
        <f t="shared" si="37"/>
        <v>-534951.24</v>
      </c>
      <c r="F169" s="12">
        <f t="shared" si="37"/>
        <v>-546280.3600000001</v>
      </c>
      <c r="G169" s="13">
        <f t="shared" si="37"/>
        <v>-556803.84000000008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-504185.86</v>
      </c>
      <c r="C171" s="22">
        <f t="shared" si="39"/>
        <v>-514919.89999999997</v>
      </c>
      <c r="D171" s="22">
        <f t="shared" si="39"/>
        <v>-524836.41</v>
      </c>
      <c r="E171" s="22">
        <f t="shared" si="39"/>
        <v>-534951.24</v>
      </c>
      <c r="F171" s="22">
        <f t="shared" si="39"/>
        <v>-546280.3600000001</v>
      </c>
      <c r="G171" s="23">
        <f t="shared" si="39"/>
        <v>-556803.84000000008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71"/>
  <sheetViews>
    <sheetView workbookViewId="0"/>
  </sheetViews>
  <sheetFormatPr defaultRowHeight="11.25" x14ac:dyDescent="0.2"/>
  <cols>
    <col min="1" max="1" width="45.7109375" style="2" customWidth="1"/>
    <col min="2" max="7" width="10.7109375" style="2" customWidth="1"/>
    <col min="8" max="8" width="9.140625" style="2" customWidth="1"/>
    <col min="9" max="16384" width="9.140625" style="2"/>
  </cols>
  <sheetData>
    <row r="1" spans="1:7" ht="12.75" x14ac:dyDescent="0.2">
      <c r="A1" s="1" t="s">
        <v>0</v>
      </c>
    </row>
    <row r="2" spans="1:7" ht="15" x14ac:dyDescent="0.25">
      <c r="A2" s="3" t="s">
        <v>1</v>
      </c>
    </row>
    <row r="3" spans="1:7" x14ac:dyDescent="0.2">
      <c r="A3" s="2" t="s">
        <v>123</v>
      </c>
    </row>
    <row r="4" spans="1:7" x14ac:dyDescent="0.2">
      <c r="A4" s="4" t="s">
        <v>3</v>
      </c>
      <c r="B4" s="5">
        <v>2026</v>
      </c>
      <c r="C4" s="5">
        <v>2027</v>
      </c>
      <c r="D4" s="5">
        <v>2028</v>
      </c>
      <c r="E4" s="5">
        <v>2029</v>
      </c>
      <c r="F4" s="5">
        <v>2030</v>
      </c>
      <c r="G4" s="5">
        <v>2031</v>
      </c>
    </row>
    <row r="5" spans="1:7" x14ac:dyDescent="0.2">
      <c r="A5" s="6" t="s">
        <v>4</v>
      </c>
      <c r="B5" s="7">
        <f t="shared" ref="B5:G5" si="0">B6+B30+B35</f>
        <v>338818.62</v>
      </c>
      <c r="C5" s="8">
        <f t="shared" si="0"/>
        <v>342574.8</v>
      </c>
      <c r="D5" s="8">
        <f t="shared" si="0"/>
        <v>340811.73</v>
      </c>
      <c r="E5" s="8">
        <f t="shared" si="0"/>
        <v>350103.38</v>
      </c>
      <c r="F5" s="8">
        <f t="shared" si="0"/>
        <v>349263.69</v>
      </c>
      <c r="G5" s="9">
        <f t="shared" si="0"/>
        <v>358668.13</v>
      </c>
    </row>
    <row r="6" spans="1:7" x14ac:dyDescent="0.2">
      <c r="A6" s="10" t="s">
        <v>5</v>
      </c>
      <c r="B6" s="11">
        <f t="shared" ref="B6:G6" si="1">B7+B8+B16+B17+B29</f>
        <v>338818.62</v>
      </c>
      <c r="C6" s="12">
        <f t="shared" si="1"/>
        <v>342574.8</v>
      </c>
      <c r="D6" s="12">
        <f t="shared" si="1"/>
        <v>340811.73</v>
      </c>
      <c r="E6" s="12">
        <f t="shared" si="1"/>
        <v>350103.38</v>
      </c>
      <c r="F6" s="12">
        <f t="shared" si="1"/>
        <v>349263.69</v>
      </c>
      <c r="G6" s="13">
        <f t="shared" si="1"/>
        <v>358668.13</v>
      </c>
    </row>
    <row r="7" spans="1:7" x14ac:dyDescent="0.2">
      <c r="A7" s="14" t="s">
        <v>6</v>
      </c>
      <c r="B7" s="15">
        <v>134769.72</v>
      </c>
      <c r="C7" s="16">
        <v>133774.10999999999</v>
      </c>
      <c r="D7" s="16">
        <v>128778.59</v>
      </c>
      <c r="E7" s="16">
        <v>133783.16</v>
      </c>
      <c r="F7" s="16">
        <v>128787.83</v>
      </c>
      <c r="G7" s="17">
        <v>133792.57999999999</v>
      </c>
    </row>
    <row r="8" spans="1:7" x14ac:dyDescent="0.2">
      <c r="A8" s="14" t="s">
        <v>7</v>
      </c>
      <c r="B8" s="15">
        <f t="shared" ref="B8:G8" si="2">SUM(B9:B15)</f>
        <v>204048.9</v>
      </c>
      <c r="C8" s="16">
        <f t="shared" si="2"/>
        <v>208800.69</v>
      </c>
      <c r="D8" s="16">
        <f t="shared" si="2"/>
        <v>212033.13999999998</v>
      </c>
      <c r="E8" s="16">
        <f t="shared" si="2"/>
        <v>216320.22</v>
      </c>
      <c r="F8" s="16">
        <f t="shared" si="2"/>
        <v>220475.86</v>
      </c>
      <c r="G8" s="17">
        <f t="shared" si="2"/>
        <v>224875.55</v>
      </c>
    </row>
    <row r="9" spans="1:7" x14ac:dyDescent="0.2">
      <c r="A9" s="18" t="s">
        <v>8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">
      <c r="A10" s="18" t="s">
        <v>9</v>
      </c>
      <c r="B10" s="15">
        <v>8870.93</v>
      </c>
      <c r="C10" s="16">
        <v>8910.34</v>
      </c>
      <c r="D10" s="16">
        <v>8950.5499999999993</v>
      </c>
      <c r="E10" s="16">
        <v>8991.5499999999993</v>
      </c>
      <c r="F10" s="16">
        <v>9033.39</v>
      </c>
      <c r="G10" s="17">
        <v>9076.06</v>
      </c>
    </row>
    <row r="11" spans="1:7" x14ac:dyDescent="0.2">
      <c r="A11" s="18" t="s">
        <v>10</v>
      </c>
      <c r="B11" s="15">
        <v>142075.28</v>
      </c>
      <c r="C11" s="16">
        <v>144361.78</v>
      </c>
      <c r="D11" s="16">
        <v>147054.01999999999</v>
      </c>
      <c r="E11" s="16">
        <v>149800.1</v>
      </c>
      <c r="F11" s="16">
        <v>152601.09</v>
      </c>
      <c r="G11" s="17">
        <v>155458.10999999999</v>
      </c>
    </row>
    <row r="12" spans="1:7" x14ac:dyDescent="0.2">
      <c r="A12" s="18" t="s">
        <v>11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">
      <c r="A13" s="18" t="s">
        <v>12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">
      <c r="A14" s="18" t="s">
        <v>13</v>
      </c>
      <c r="B14" s="15">
        <v>53102.69</v>
      </c>
      <c r="C14" s="16">
        <v>55528.57</v>
      </c>
      <c r="D14" s="16">
        <v>56028.57</v>
      </c>
      <c r="E14" s="16">
        <v>57528.57</v>
      </c>
      <c r="F14" s="16">
        <v>58841.38</v>
      </c>
      <c r="G14" s="17">
        <v>60341.38</v>
      </c>
    </row>
    <row r="15" spans="1:7" x14ac:dyDescent="0.2">
      <c r="A15" s="18" t="s">
        <v>14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">
      <c r="A16" s="14" t="s">
        <v>15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">
      <c r="A17" s="14" t="s">
        <v>16</v>
      </c>
      <c r="B17" s="15">
        <f t="shared" ref="B17:G17" si="3">SUM(B18:B28)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7">
        <f t="shared" si="3"/>
        <v>0</v>
      </c>
    </row>
    <row r="18" spans="1:7" x14ac:dyDescent="0.2">
      <c r="A18" s="19" t="s">
        <v>17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</row>
    <row r="19" spans="1:7" x14ac:dyDescent="0.2">
      <c r="A19" s="19" t="s">
        <v>18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">
      <c r="A20" s="19" t="s">
        <v>19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</row>
    <row r="21" spans="1:7" x14ac:dyDescent="0.2">
      <c r="A21" s="19" t="s">
        <v>20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</row>
    <row r="22" spans="1:7" x14ac:dyDescent="0.2">
      <c r="A22" s="19" t="s">
        <v>21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">
      <c r="A23" s="19" t="s">
        <v>22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">
      <c r="A24" s="19" t="s">
        <v>23</v>
      </c>
      <c r="B24" s="15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</row>
    <row r="25" spans="1:7" x14ac:dyDescent="0.2">
      <c r="A25" s="19" t="s">
        <v>24</v>
      </c>
      <c r="B25" s="15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</row>
    <row r="26" spans="1:7" x14ac:dyDescent="0.2">
      <c r="A26" s="19" t="s">
        <v>25</v>
      </c>
      <c r="B26" s="15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</row>
    <row r="27" spans="1:7" x14ac:dyDescent="0.2">
      <c r="A27" s="19" t="s">
        <v>26</v>
      </c>
      <c r="B27" s="15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</row>
    <row r="28" spans="1:7" x14ac:dyDescent="0.2">
      <c r="A28" s="19" t="s">
        <v>27</v>
      </c>
      <c r="B28" s="15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</row>
    <row r="29" spans="1:7" x14ac:dyDescent="0.2">
      <c r="A29" s="14" t="s">
        <v>28</v>
      </c>
      <c r="B29" s="15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</row>
    <row r="30" spans="1:7" x14ac:dyDescent="0.2">
      <c r="A30" s="10" t="s">
        <v>29</v>
      </c>
      <c r="B30" s="11">
        <f t="shared" ref="B30:G30" si="4">B31+B34</f>
        <v>0</v>
      </c>
      <c r="C30" s="12">
        <f t="shared" si="4"/>
        <v>0</v>
      </c>
      <c r="D30" s="12">
        <f t="shared" si="4"/>
        <v>0</v>
      </c>
      <c r="E30" s="12">
        <f t="shared" si="4"/>
        <v>0</v>
      </c>
      <c r="F30" s="12">
        <f t="shared" si="4"/>
        <v>0</v>
      </c>
      <c r="G30" s="13">
        <f t="shared" si="4"/>
        <v>0</v>
      </c>
    </row>
    <row r="31" spans="1:7" x14ac:dyDescent="0.2">
      <c r="A31" s="14" t="s">
        <v>30</v>
      </c>
      <c r="B31" s="15">
        <f t="shared" ref="B31:G31" si="5">SUM(B32:B33)</f>
        <v>0</v>
      </c>
      <c r="C31" s="16">
        <f t="shared" si="5"/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7">
        <f t="shared" si="5"/>
        <v>0</v>
      </c>
    </row>
    <row r="32" spans="1:7" x14ac:dyDescent="0.2">
      <c r="A32" s="19" t="s">
        <v>31</v>
      </c>
      <c r="B32" s="15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</row>
    <row r="33" spans="1:7" x14ac:dyDescent="0.2">
      <c r="A33" s="19" t="s">
        <v>32</v>
      </c>
      <c r="B33" s="15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</row>
    <row r="34" spans="1:7" x14ac:dyDescent="0.2">
      <c r="A34" s="14" t="s">
        <v>33</v>
      </c>
      <c r="B34" s="15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</row>
    <row r="35" spans="1:7" x14ac:dyDescent="0.2">
      <c r="A35" s="20" t="s">
        <v>34</v>
      </c>
      <c r="B35" s="21">
        <v>0</v>
      </c>
      <c r="C35" s="22">
        <v>0</v>
      </c>
      <c r="D35" s="22">
        <v>0</v>
      </c>
      <c r="E35" s="22">
        <v>0</v>
      </c>
      <c r="F35" s="22">
        <v>0</v>
      </c>
      <c r="G35" s="23">
        <v>0</v>
      </c>
    </row>
    <row r="37" spans="1:7" x14ac:dyDescent="0.2">
      <c r="A37" s="4" t="s">
        <v>3</v>
      </c>
      <c r="B37" s="5">
        <v>2026</v>
      </c>
      <c r="C37" s="5">
        <v>2027</v>
      </c>
      <c r="D37" s="5">
        <v>2028</v>
      </c>
      <c r="E37" s="5">
        <v>2029</v>
      </c>
      <c r="F37" s="5">
        <v>2030</v>
      </c>
      <c r="G37" s="5">
        <v>2031</v>
      </c>
    </row>
    <row r="38" spans="1:7" x14ac:dyDescent="0.2">
      <c r="A38" s="6" t="s">
        <v>35</v>
      </c>
      <c r="B38" s="7">
        <f t="shared" ref="B38:G38" si="6">B39+B69+B70</f>
        <v>581.9</v>
      </c>
      <c r="C38" s="8">
        <f t="shared" si="6"/>
        <v>593.53</v>
      </c>
      <c r="D38" s="8">
        <f t="shared" si="6"/>
        <v>605.4</v>
      </c>
      <c r="E38" s="8">
        <f t="shared" si="6"/>
        <v>617.51</v>
      </c>
      <c r="F38" s="8">
        <f t="shared" si="6"/>
        <v>629.86</v>
      </c>
      <c r="G38" s="9">
        <f t="shared" si="6"/>
        <v>642.46</v>
      </c>
    </row>
    <row r="39" spans="1:7" x14ac:dyDescent="0.2">
      <c r="A39" s="10" t="s">
        <v>36</v>
      </c>
      <c r="B39" s="11">
        <f t="shared" ref="B39:G39" si="7">B40+B43+B50+B67+B68</f>
        <v>581.9</v>
      </c>
      <c r="C39" s="12">
        <f t="shared" si="7"/>
        <v>593.53</v>
      </c>
      <c r="D39" s="12">
        <f t="shared" si="7"/>
        <v>605.4</v>
      </c>
      <c r="E39" s="12">
        <f t="shared" si="7"/>
        <v>617.51</v>
      </c>
      <c r="F39" s="12">
        <f t="shared" si="7"/>
        <v>629.86</v>
      </c>
      <c r="G39" s="13">
        <f t="shared" si="7"/>
        <v>642.46</v>
      </c>
    </row>
    <row r="40" spans="1:7" x14ac:dyDescent="0.2">
      <c r="A40" s="14" t="s">
        <v>37</v>
      </c>
      <c r="B40" s="15">
        <f t="shared" ref="B40:G40" si="8">SUM(B41:B42)</f>
        <v>0</v>
      </c>
      <c r="C40" s="16">
        <f t="shared" si="8"/>
        <v>0</v>
      </c>
      <c r="D40" s="16">
        <f t="shared" si="8"/>
        <v>0</v>
      </c>
      <c r="E40" s="16">
        <f t="shared" si="8"/>
        <v>0</v>
      </c>
      <c r="F40" s="16">
        <f t="shared" si="8"/>
        <v>0</v>
      </c>
      <c r="G40" s="17">
        <f t="shared" si="8"/>
        <v>0</v>
      </c>
    </row>
    <row r="41" spans="1:7" x14ac:dyDescent="0.2">
      <c r="A41" s="18" t="s">
        <v>38</v>
      </c>
      <c r="B41" s="15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</row>
    <row r="42" spans="1:7" x14ac:dyDescent="0.2">
      <c r="A42" s="18" t="s">
        <v>39</v>
      </c>
      <c r="B42" s="15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</row>
    <row r="43" spans="1:7" x14ac:dyDescent="0.2">
      <c r="A43" s="14" t="s">
        <v>40</v>
      </c>
      <c r="B43" s="15">
        <f t="shared" ref="B43:G43" si="9">B44+B48+B49</f>
        <v>0</v>
      </c>
      <c r="C43" s="16">
        <f t="shared" si="9"/>
        <v>0</v>
      </c>
      <c r="D43" s="16">
        <f t="shared" si="9"/>
        <v>0</v>
      </c>
      <c r="E43" s="16">
        <f t="shared" si="9"/>
        <v>0</v>
      </c>
      <c r="F43" s="16">
        <f t="shared" si="9"/>
        <v>0</v>
      </c>
      <c r="G43" s="17">
        <f t="shared" si="9"/>
        <v>0</v>
      </c>
    </row>
    <row r="44" spans="1:7" x14ac:dyDescent="0.2">
      <c r="A44" s="18" t="s">
        <v>41</v>
      </c>
      <c r="B44" s="15">
        <f t="shared" ref="B44:G44" si="10">SUM(B45:B47)</f>
        <v>0</v>
      </c>
      <c r="C44" s="16">
        <f t="shared" si="10"/>
        <v>0</v>
      </c>
      <c r="D44" s="16">
        <f t="shared" si="10"/>
        <v>0</v>
      </c>
      <c r="E44" s="16">
        <f t="shared" si="10"/>
        <v>0</v>
      </c>
      <c r="F44" s="16">
        <f t="shared" si="10"/>
        <v>0</v>
      </c>
      <c r="G44" s="17">
        <f t="shared" si="10"/>
        <v>0</v>
      </c>
    </row>
    <row r="45" spans="1:7" x14ac:dyDescent="0.2">
      <c r="A45" s="19" t="s">
        <v>42</v>
      </c>
      <c r="B45" s="15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</row>
    <row r="46" spans="1:7" x14ac:dyDescent="0.2">
      <c r="A46" s="19" t="s">
        <v>43</v>
      </c>
      <c r="B46" s="15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</row>
    <row r="47" spans="1:7" x14ac:dyDescent="0.2">
      <c r="A47" s="19" t="s">
        <v>44</v>
      </c>
      <c r="B47" s="15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</row>
    <row r="48" spans="1:7" x14ac:dyDescent="0.2">
      <c r="A48" s="18" t="s">
        <v>45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</row>
    <row r="49" spans="1:7" x14ac:dyDescent="0.2">
      <c r="A49" s="18" t="s">
        <v>46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</row>
    <row r="50" spans="1:7" x14ac:dyDescent="0.2">
      <c r="A50" s="14" t="s">
        <v>47</v>
      </c>
      <c r="B50" s="15">
        <f t="shared" ref="B50:G50" si="11">B51+B60</f>
        <v>0</v>
      </c>
      <c r="C50" s="16">
        <f t="shared" si="11"/>
        <v>0</v>
      </c>
      <c r="D50" s="16">
        <f t="shared" si="11"/>
        <v>0</v>
      </c>
      <c r="E50" s="16">
        <f t="shared" si="11"/>
        <v>0</v>
      </c>
      <c r="F50" s="16">
        <f t="shared" si="11"/>
        <v>0</v>
      </c>
      <c r="G50" s="17">
        <f t="shared" si="11"/>
        <v>0</v>
      </c>
    </row>
    <row r="51" spans="1:7" x14ac:dyDescent="0.2">
      <c r="A51" s="18" t="s">
        <v>48</v>
      </c>
      <c r="B51" s="15">
        <f t="shared" ref="B51:G51" si="12">B52+B53</f>
        <v>0</v>
      </c>
      <c r="C51" s="16">
        <f t="shared" si="12"/>
        <v>0</v>
      </c>
      <c r="D51" s="16">
        <f t="shared" si="12"/>
        <v>0</v>
      </c>
      <c r="E51" s="16">
        <f t="shared" si="12"/>
        <v>0</v>
      </c>
      <c r="F51" s="16">
        <f t="shared" si="12"/>
        <v>0</v>
      </c>
      <c r="G51" s="17">
        <f t="shared" si="12"/>
        <v>0</v>
      </c>
    </row>
    <row r="52" spans="1:7" x14ac:dyDescent="0.2">
      <c r="A52" s="19" t="s">
        <v>49</v>
      </c>
      <c r="B52" s="15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</row>
    <row r="53" spans="1:7" x14ac:dyDescent="0.2">
      <c r="A53" s="19" t="s">
        <v>50</v>
      </c>
      <c r="B53" s="15">
        <f t="shared" ref="B53:G53" si="13">SUM(B54:B59)</f>
        <v>0</v>
      </c>
      <c r="C53" s="16">
        <f t="shared" si="13"/>
        <v>0</v>
      </c>
      <c r="D53" s="16">
        <f t="shared" si="13"/>
        <v>0</v>
      </c>
      <c r="E53" s="16">
        <f t="shared" si="13"/>
        <v>0</v>
      </c>
      <c r="F53" s="16">
        <f t="shared" si="13"/>
        <v>0</v>
      </c>
      <c r="G53" s="17">
        <f t="shared" si="13"/>
        <v>0</v>
      </c>
    </row>
    <row r="54" spans="1:7" x14ac:dyDescent="0.2">
      <c r="A54" s="24" t="s">
        <v>51</v>
      </c>
      <c r="B54" s="15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</row>
    <row r="55" spans="1:7" x14ac:dyDescent="0.2">
      <c r="A55" s="24" t="s">
        <v>52</v>
      </c>
      <c r="B55" s="15">
        <v>0</v>
      </c>
      <c r="C55" s="16">
        <v>0</v>
      </c>
      <c r="D55" s="16">
        <v>0</v>
      </c>
      <c r="E55" s="16">
        <v>0</v>
      </c>
      <c r="F55" s="16">
        <v>0</v>
      </c>
      <c r="G55" s="17">
        <v>0</v>
      </c>
    </row>
    <row r="56" spans="1:7" x14ac:dyDescent="0.2">
      <c r="A56" s="24" t="s">
        <v>53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7">
        <v>0</v>
      </c>
    </row>
    <row r="57" spans="1:7" x14ac:dyDescent="0.2">
      <c r="A57" s="24" t="s">
        <v>54</v>
      </c>
      <c r="B57" s="15">
        <v>0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</row>
    <row r="58" spans="1:7" x14ac:dyDescent="0.2">
      <c r="A58" s="24" t="s">
        <v>55</v>
      </c>
      <c r="B58" s="15">
        <v>0</v>
      </c>
      <c r="C58" s="16">
        <v>0</v>
      </c>
      <c r="D58" s="16">
        <v>0</v>
      </c>
      <c r="E58" s="16">
        <v>0</v>
      </c>
      <c r="F58" s="16">
        <v>0</v>
      </c>
      <c r="G58" s="17">
        <v>0</v>
      </c>
    </row>
    <row r="59" spans="1:7" x14ac:dyDescent="0.2">
      <c r="A59" s="24" t="s">
        <v>56</v>
      </c>
      <c r="B59" s="15">
        <v>0</v>
      </c>
      <c r="C59" s="16">
        <v>0</v>
      </c>
      <c r="D59" s="16">
        <v>0</v>
      </c>
      <c r="E59" s="16">
        <v>0</v>
      </c>
      <c r="F59" s="16">
        <v>0</v>
      </c>
      <c r="G59" s="17">
        <v>0</v>
      </c>
    </row>
    <row r="60" spans="1:7" x14ac:dyDescent="0.2">
      <c r="A60" s="18" t="s">
        <v>57</v>
      </c>
      <c r="B60" s="15">
        <f t="shared" ref="B60:G60" si="14">SUM(B61:B66)</f>
        <v>0</v>
      </c>
      <c r="C60" s="16">
        <f t="shared" si="14"/>
        <v>0</v>
      </c>
      <c r="D60" s="16">
        <f t="shared" si="14"/>
        <v>0</v>
      </c>
      <c r="E60" s="16">
        <f t="shared" si="14"/>
        <v>0</v>
      </c>
      <c r="F60" s="16">
        <f t="shared" si="14"/>
        <v>0</v>
      </c>
      <c r="G60" s="17">
        <f t="shared" si="14"/>
        <v>0</v>
      </c>
    </row>
    <row r="61" spans="1:7" x14ac:dyDescent="0.2">
      <c r="A61" s="24" t="s">
        <v>51</v>
      </c>
      <c r="B61" s="15">
        <v>0</v>
      </c>
      <c r="C61" s="16">
        <v>0</v>
      </c>
      <c r="D61" s="16">
        <v>0</v>
      </c>
      <c r="E61" s="16">
        <v>0</v>
      </c>
      <c r="F61" s="16">
        <v>0</v>
      </c>
      <c r="G61" s="17">
        <v>0</v>
      </c>
    </row>
    <row r="62" spans="1:7" x14ac:dyDescent="0.2">
      <c r="A62" s="24" t="s">
        <v>52</v>
      </c>
      <c r="B62" s="15">
        <v>0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</row>
    <row r="63" spans="1:7" x14ac:dyDescent="0.2">
      <c r="A63" s="24" t="s">
        <v>53</v>
      </c>
      <c r="B63" s="15">
        <v>0</v>
      </c>
      <c r="C63" s="16">
        <v>0</v>
      </c>
      <c r="D63" s="16">
        <v>0</v>
      </c>
      <c r="E63" s="16">
        <v>0</v>
      </c>
      <c r="F63" s="16">
        <v>0</v>
      </c>
      <c r="G63" s="17">
        <v>0</v>
      </c>
    </row>
    <row r="64" spans="1:7" x14ac:dyDescent="0.2">
      <c r="A64" s="24" t="s">
        <v>54</v>
      </c>
      <c r="B64" s="15">
        <v>0</v>
      </c>
      <c r="C64" s="16">
        <v>0</v>
      </c>
      <c r="D64" s="16">
        <v>0</v>
      </c>
      <c r="E64" s="16">
        <v>0</v>
      </c>
      <c r="F64" s="16">
        <v>0</v>
      </c>
      <c r="G64" s="17">
        <v>0</v>
      </c>
    </row>
    <row r="65" spans="1:7" x14ac:dyDescent="0.2">
      <c r="A65" s="24" t="s">
        <v>55</v>
      </c>
      <c r="B65" s="15">
        <v>0</v>
      </c>
      <c r="C65" s="16">
        <v>0</v>
      </c>
      <c r="D65" s="16">
        <v>0</v>
      </c>
      <c r="E65" s="16">
        <v>0</v>
      </c>
      <c r="F65" s="16">
        <v>0</v>
      </c>
      <c r="G65" s="17">
        <v>0</v>
      </c>
    </row>
    <row r="66" spans="1:7" x14ac:dyDescent="0.2">
      <c r="A66" s="24" t="s">
        <v>56</v>
      </c>
      <c r="B66" s="15">
        <v>0</v>
      </c>
      <c r="C66" s="16">
        <v>0</v>
      </c>
      <c r="D66" s="16">
        <v>0</v>
      </c>
      <c r="E66" s="16">
        <v>0</v>
      </c>
      <c r="F66" s="16">
        <v>0</v>
      </c>
      <c r="G66" s="17">
        <v>0</v>
      </c>
    </row>
    <row r="67" spans="1:7" x14ac:dyDescent="0.2">
      <c r="A67" s="14" t="s">
        <v>58</v>
      </c>
      <c r="B67" s="15">
        <v>0</v>
      </c>
      <c r="C67" s="16">
        <v>0</v>
      </c>
      <c r="D67" s="16">
        <v>0</v>
      </c>
      <c r="E67" s="16">
        <v>0</v>
      </c>
      <c r="F67" s="16">
        <v>0</v>
      </c>
      <c r="G67" s="17">
        <v>0</v>
      </c>
    </row>
    <row r="68" spans="1:7" x14ac:dyDescent="0.2">
      <c r="A68" s="14" t="s">
        <v>59</v>
      </c>
      <c r="B68" s="15">
        <v>581.9</v>
      </c>
      <c r="C68" s="16">
        <v>593.53</v>
      </c>
      <c r="D68" s="16">
        <v>605.4</v>
      </c>
      <c r="E68" s="16">
        <v>617.51</v>
      </c>
      <c r="F68" s="16">
        <v>629.86</v>
      </c>
      <c r="G68" s="17">
        <v>642.46</v>
      </c>
    </row>
    <row r="69" spans="1:7" x14ac:dyDescent="0.2">
      <c r="A69" s="10" t="s">
        <v>60</v>
      </c>
      <c r="B69" s="11">
        <v>0</v>
      </c>
      <c r="C69" s="12">
        <v>0</v>
      </c>
      <c r="D69" s="12">
        <v>0</v>
      </c>
      <c r="E69" s="12">
        <v>0</v>
      </c>
      <c r="F69" s="12">
        <v>0</v>
      </c>
      <c r="G69" s="13">
        <v>0</v>
      </c>
    </row>
    <row r="70" spans="1:7" x14ac:dyDescent="0.2">
      <c r="A70" s="20" t="s">
        <v>61</v>
      </c>
      <c r="B70" s="21">
        <v>0</v>
      </c>
      <c r="C70" s="22">
        <v>0</v>
      </c>
      <c r="D70" s="22">
        <v>0</v>
      </c>
      <c r="E70" s="22">
        <v>0</v>
      </c>
      <c r="F70" s="22">
        <v>0</v>
      </c>
      <c r="G70" s="23">
        <v>0</v>
      </c>
    </row>
    <row r="72" spans="1:7" x14ac:dyDescent="0.2">
      <c r="A72" s="4" t="s">
        <v>62</v>
      </c>
      <c r="B72" s="5">
        <v>2026</v>
      </c>
      <c r="C72" s="5">
        <v>2027</v>
      </c>
      <c r="D72" s="5">
        <v>2028</v>
      </c>
      <c r="E72" s="5">
        <v>2029</v>
      </c>
      <c r="F72" s="5">
        <v>2030</v>
      </c>
      <c r="G72" s="5">
        <v>2031</v>
      </c>
    </row>
    <row r="73" spans="1:7" x14ac:dyDescent="0.2">
      <c r="A73" s="6" t="s">
        <v>63</v>
      </c>
      <c r="B73" s="7">
        <f t="shared" ref="B73:G73" si="15">B74+B79+B89+B90</f>
        <v>0</v>
      </c>
      <c r="C73" s="8">
        <f t="shared" si="15"/>
        <v>0</v>
      </c>
      <c r="D73" s="8">
        <f t="shared" si="15"/>
        <v>0</v>
      </c>
      <c r="E73" s="8">
        <f t="shared" si="15"/>
        <v>0</v>
      </c>
      <c r="F73" s="8">
        <f t="shared" si="15"/>
        <v>0</v>
      </c>
      <c r="G73" s="9">
        <f t="shared" si="15"/>
        <v>0</v>
      </c>
    </row>
    <row r="74" spans="1:7" x14ac:dyDescent="0.2">
      <c r="A74" s="10" t="s">
        <v>64</v>
      </c>
      <c r="B74" s="11">
        <f t="shared" ref="B74:G74" si="16">SUM(B75:B78)</f>
        <v>0</v>
      </c>
      <c r="C74" s="12">
        <f t="shared" si="16"/>
        <v>0</v>
      </c>
      <c r="D74" s="12">
        <f t="shared" si="16"/>
        <v>0</v>
      </c>
      <c r="E74" s="12">
        <f t="shared" si="16"/>
        <v>0</v>
      </c>
      <c r="F74" s="12">
        <f t="shared" si="16"/>
        <v>0</v>
      </c>
      <c r="G74" s="13">
        <f t="shared" si="16"/>
        <v>0</v>
      </c>
    </row>
    <row r="75" spans="1:7" x14ac:dyDescent="0.2">
      <c r="A75" s="14" t="s">
        <v>65</v>
      </c>
      <c r="B75" s="15">
        <v>0</v>
      </c>
      <c r="C75" s="16">
        <v>0</v>
      </c>
      <c r="D75" s="16">
        <v>0</v>
      </c>
      <c r="E75" s="16">
        <v>0</v>
      </c>
      <c r="F75" s="16">
        <v>0</v>
      </c>
      <c r="G75" s="17">
        <v>0</v>
      </c>
    </row>
    <row r="76" spans="1:7" x14ac:dyDescent="0.2">
      <c r="A76" s="14" t="s">
        <v>66</v>
      </c>
      <c r="B76" s="15">
        <v>0</v>
      </c>
      <c r="C76" s="16">
        <v>0</v>
      </c>
      <c r="D76" s="16">
        <v>0</v>
      </c>
      <c r="E76" s="16">
        <v>0</v>
      </c>
      <c r="F76" s="16">
        <v>0</v>
      </c>
      <c r="G76" s="17">
        <v>0</v>
      </c>
    </row>
    <row r="77" spans="1:7" x14ac:dyDescent="0.2">
      <c r="A77" s="14" t="s">
        <v>67</v>
      </c>
      <c r="B77" s="15">
        <v>0</v>
      </c>
      <c r="C77" s="16">
        <v>0</v>
      </c>
      <c r="D77" s="16">
        <v>0</v>
      </c>
      <c r="E77" s="16">
        <v>0</v>
      </c>
      <c r="F77" s="16">
        <v>0</v>
      </c>
      <c r="G77" s="17">
        <v>0</v>
      </c>
    </row>
    <row r="78" spans="1:7" x14ac:dyDescent="0.2">
      <c r="A78" s="14" t="s">
        <v>68</v>
      </c>
      <c r="B78" s="15">
        <v>0</v>
      </c>
      <c r="C78" s="16">
        <v>0</v>
      </c>
      <c r="D78" s="16">
        <v>0</v>
      </c>
      <c r="E78" s="16">
        <v>0</v>
      </c>
      <c r="F78" s="16">
        <v>0</v>
      </c>
      <c r="G78" s="17">
        <v>0</v>
      </c>
    </row>
    <row r="79" spans="1:7" x14ac:dyDescent="0.2">
      <c r="A79" s="10" t="s">
        <v>69</v>
      </c>
      <c r="B79" s="11">
        <f t="shared" ref="B79:G79" si="17">B80+B86</f>
        <v>0</v>
      </c>
      <c r="C79" s="12">
        <f t="shared" si="17"/>
        <v>0</v>
      </c>
      <c r="D79" s="12">
        <f t="shared" si="17"/>
        <v>0</v>
      </c>
      <c r="E79" s="12">
        <f t="shared" si="17"/>
        <v>0</v>
      </c>
      <c r="F79" s="12">
        <f t="shared" si="17"/>
        <v>0</v>
      </c>
      <c r="G79" s="13">
        <f t="shared" si="17"/>
        <v>0</v>
      </c>
    </row>
    <row r="80" spans="1:7" x14ac:dyDescent="0.2">
      <c r="A80" s="14" t="s">
        <v>70</v>
      </c>
      <c r="B80" s="15">
        <f t="shared" ref="B80:G80" si="18">SUM(B81:B85)</f>
        <v>0</v>
      </c>
      <c r="C80" s="16">
        <f t="shared" si="18"/>
        <v>0</v>
      </c>
      <c r="D80" s="16">
        <f t="shared" si="18"/>
        <v>0</v>
      </c>
      <c r="E80" s="16">
        <f t="shared" si="18"/>
        <v>0</v>
      </c>
      <c r="F80" s="16">
        <f t="shared" si="18"/>
        <v>0</v>
      </c>
      <c r="G80" s="17">
        <f t="shared" si="18"/>
        <v>0</v>
      </c>
    </row>
    <row r="81" spans="1:7" x14ac:dyDescent="0.2">
      <c r="A81" s="18" t="s">
        <v>71</v>
      </c>
      <c r="B81" s="15">
        <v>0</v>
      </c>
      <c r="C81" s="16">
        <v>0</v>
      </c>
      <c r="D81" s="16">
        <v>0</v>
      </c>
      <c r="E81" s="16">
        <v>0</v>
      </c>
      <c r="F81" s="16">
        <v>0</v>
      </c>
      <c r="G81" s="17">
        <v>0</v>
      </c>
    </row>
    <row r="82" spans="1:7" x14ac:dyDescent="0.2">
      <c r="A82" s="18" t="s">
        <v>72</v>
      </c>
      <c r="B82" s="15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</row>
    <row r="83" spans="1:7" x14ac:dyDescent="0.2">
      <c r="A83" s="18" t="s">
        <v>73</v>
      </c>
      <c r="B83" s="15">
        <v>0</v>
      </c>
      <c r="C83" s="16">
        <v>0</v>
      </c>
      <c r="D83" s="16">
        <v>0</v>
      </c>
      <c r="E83" s="16">
        <v>0</v>
      </c>
      <c r="F83" s="16">
        <v>0</v>
      </c>
      <c r="G83" s="17">
        <v>0</v>
      </c>
    </row>
    <row r="84" spans="1:7" x14ac:dyDescent="0.2">
      <c r="A84" s="18" t="s">
        <v>74</v>
      </c>
      <c r="B84" s="15">
        <v>0</v>
      </c>
      <c r="C84" s="16">
        <v>0</v>
      </c>
      <c r="D84" s="16">
        <v>0</v>
      </c>
      <c r="E84" s="16">
        <v>0</v>
      </c>
      <c r="F84" s="16">
        <v>0</v>
      </c>
      <c r="G84" s="17">
        <v>0</v>
      </c>
    </row>
    <row r="85" spans="1:7" x14ac:dyDescent="0.2">
      <c r="A85" s="18" t="s">
        <v>75</v>
      </c>
      <c r="B85" s="15">
        <v>0</v>
      </c>
      <c r="C85" s="16">
        <v>0</v>
      </c>
      <c r="D85" s="16">
        <v>0</v>
      </c>
      <c r="E85" s="16">
        <v>0</v>
      </c>
      <c r="F85" s="16">
        <v>0</v>
      </c>
      <c r="G85" s="17">
        <v>0</v>
      </c>
    </row>
    <row r="86" spans="1:7" x14ac:dyDescent="0.2">
      <c r="A86" s="14" t="s">
        <v>76</v>
      </c>
      <c r="B86" s="15">
        <f t="shared" ref="B86:G86" si="19">SUM(B87:B88)</f>
        <v>0</v>
      </c>
      <c r="C86" s="16">
        <f t="shared" si="19"/>
        <v>0</v>
      </c>
      <c r="D86" s="16">
        <f t="shared" si="19"/>
        <v>0</v>
      </c>
      <c r="E86" s="16">
        <f t="shared" si="19"/>
        <v>0</v>
      </c>
      <c r="F86" s="16">
        <f t="shared" si="19"/>
        <v>0</v>
      </c>
      <c r="G86" s="17">
        <f t="shared" si="19"/>
        <v>0</v>
      </c>
    </row>
    <row r="87" spans="1:7" x14ac:dyDescent="0.2">
      <c r="A87" s="18" t="s">
        <v>77</v>
      </c>
      <c r="B87" s="15">
        <v>0</v>
      </c>
      <c r="C87" s="16">
        <v>0</v>
      </c>
      <c r="D87" s="16">
        <v>0</v>
      </c>
      <c r="E87" s="16">
        <v>0</v>
      </c>
      <c r="F87" s="16">
        <v>0</v>
      </c>
      <c r="G87" s="17">
        <v>0</v>
      </c>
    </row>
    <row r="88" spans="1:7" x14ac:dyDescent="0.2">
      <c r="A88" s="18" t="s">
        <v>78</v>
      </c>
      <c r="B88" s="15">
        <v>0</v>
      </c>
      <c r="C88" s="16">
        <v>0</v>
      </c>
      <c r="D88" s="16">
        <v>0</v>
      </c>
      <c r="E88" s="16">
        <v>0</v>
      </c>
      <c r="F88" s="16">
        <v>0</v>
      </c>
      <c r="G88" s="17">
        <v>0</v>
      </c>
    </row>
    <row r="89" spans="1:7" x14ac:dyDescent="0.2">
      <c r="A89" s="10" t="s">
        <v>79</v>
      </c>
      <c r="B89" s="11">
        <v>0</v>
      </c>
      <c r="C89" s="12">
        <v>0</v>
      </c>
      <c r="D89" s="12">
        <v>0</v>
      </c>
      <c r="E89" s="12">
        <v>0</v>
      </c>
      <c r="F89" s="12">
        <v>0</v>
      </c>
      <c r="G89" s="13">
        <v>0</v>
      </c>
    </row>
    <row r="90" spans="1:7" x14ac:dyDescent="0.2">
      <c r="A90" s="10" t="s">
        <v>80</v>
      </c>
      <c r="B90" s="11">
        <f t="shared" ref="B90:G90" si="20">SUM(B91:B101)</f>
        <v>0</v>
      </c>
      <c r="C90" s="12">
        <f t="shared" si="20"/>
        <v>0</v>
      </c>
      <c r="D90" s="12">
        <f t="shared" si="20"/>
        <v>0</v>
      </c>
      <c r="E90" s="12">
        <f t="shared" si="20"/>
        <v>0</v>
      </c>
      <c r="F90" s="12">
        <f t="shared" si="20"/>
        <v>0</v>
      </c>
      <c r="G90" s="13">
        <f t="shared" si="20"/>
        <v>0</v>
      </c>
    </row>
    <row r="91" spans="1:7" x14ac:dyDescent="0.2">
      <c r="A91" s="19" t="s">
        <v>17</v>
      </c>
      <c r="B91" s="15">
        <v>0</v>
      </c>
      <c r="C91" s="16">
        <v>0</v>
      </c>
      <c r="D91" s="16">
        <v>0</v>
      </c>
      <c r="E91" s="16">
        <v>0</v>
      </c>
      <c r="F91" s="16">
        <v>0</v>
      </c>
      <c r="G91" s="17">
        <v>0</v>
      </c>
    </row>
    <row r="92" spans="1:7" x14ac:dyDescent="0.2">
      <c r="A92" s="19" t="s">
        <v>18</v>
      </c>
      <c r="B92" s="15">
        <v>0</v>
      </c>
      <c r="C92" s="16">
        <v>0</v>
      </c>
      <c r="D92" s="16">
        <v>0</v>
      </c>
      <c r="E92" s="16">
        <v>0</v>
      </c>
      <c r="F92" s="16">
        <v>0</v>
      </c>
      <c r="G92" s="17">
        <v>0</v>
      </c>
    </row>
    <row r="93" spans="1:7" x14ac:dyDescent="0.2">
      <c r="A93" s="19" t="s">
        <v>19</v>
      </c>
      <c r="B93" s="15">
        <v>0</v>
      </c>
      <c r="C93" s="16">
        <v>0</v>
      </c>
      <c r="D93" s="16">
        <v>0</v>
      </c>
      <c r="E93" s="16">
        <v>0</v>
      </c>
      <c r="F93" s="16">
        <v>0</v>
      </c>
      <c r="G93" s="17">
        <v>0</v>
      </c>
    </row>
    <row r="94" spans="1:7" x14ac:dyDescent="0.2">
      <c r="A94" s="19" t="s">
        <v>20</v>
      </c>
      <c r="B94" s="15">
        <v>0</v>
      </c>
      <c r="C94" s="16">
        <v>0</v>
      </c>
      <c r="D94" s="16">
        <v>0</v>
      </c>
      <c r="E94" s="16">
        <v>0</v>
      </c>
      <c r="F94" s="16">
        <v>0</v>
      </c>
      <c r="G94" s="17">
        <v>0</v>
      </c>
    </row>
    <row r="95" spans="1:7" x14ac:dyDescent="0.2">
      <c r="A95" s="19" t="s">
        <v>21</v>
      </c>
      <c r="B95" s="15">
        <v>0</v>
      </c>
      <c r="C95" s="16">
        <v>0</v>
      </c>
      <c r="D95" s="16">
        <v>0</v>
      </c>
      <c r="E95" s="16">
        <v>0</v>
      </c>
      <c r="F95" s="16">
        <v>0</v>
      </c>
      <c r="G95" s="17">
        <v>0</v>
      </c>
    </row>
    <row r="96" spans="1:7" x14ac:dyDescent="0.2">
      <c r="A96" s="19" t="s">
        <v>22</v>
      </c>
      <c r="B96" s="15">
        <v>0</v>
      </c>
      <c r="C96" s="16">
        <v>0</v>
      </c>
      <c r="D96" s="16">
        <v>0</v>
      </c>
      <c r="E96" s="16">
        <v>0</v>
      </c>
      <c r="F96" s="16">
        <v>0</v>
      </c>
      <c r="G96" s="17">
        <v>0</v>
      </c>
    </row>
    <row r="97" spans="1:7" x14ac:dyDescent="0.2">
      <c r="A97" s="19" t="s">
        <v>23</v>
      </c>
      <c r="B97" s="15">
        <v>0</v>
      </c>
      <c r="C97" s="16">
        <v>0</v>
      </c>
      <c r="D97" s="16">
        <v>0</v>
      </c>
      <c r="E97" s="16">
        <v>0</v>
      </c>
      <c r="F97" s="16">
        <v>0</v>
      </c>
      <c r="G97" s="17">
        <v>0</v>
      </c>
    </row>
    <row r="98" spans="1:7" x14ac:dyDescent="0.2">
      <c r="A98" s="19" t="s">
        <v>24</v>
      </c>
      <c r="B98" s="15">
        <v>0</v>
      </c>
      <c r="C98" s="16">
        <v>0</v>
      </c>
      <c r="D98" s="16">
        <v>0</v>
      </c>
      <c r="E98" s="16">
        <v>0</v>
      </c>
      <c r="F98" s="16">
        <v>0</v>
      </c>
      <c r="G98" s="17">
        <v>0</v>
      </c>
    </row>
    <row r="99" spans="1:7" x14ac:dyDescent="0.2">
      <c r="A99" s="19" t="s">
        <v>25</v>
      </c>
      <c r="B99" s="15">
        <v>0</v>
      </c>
      <c r="C99" s="16">
        <v>0</v>
      </c>
      <c r="D99" s="16">
        <v>0</v>
      </c>
      <c r="E99" s="16">
        <v>0</v>
      </c>
      <c r="F99" s="16">
        <v>0</v>
      </c>
      <c r="G99" s="17">
        <v>0</v>
      </c>
    </row>
    <row r="100" spans="1:7" x14ac:dyDescent="0.2">
      <c r="A100" s="19" t="s">
        <v>26</v>
      </c>
      <c r="B100" s="15">
        <v>0</v>
      </c>
      <c r="C100" s="16">
        <v>0</v>
      </c>
      <c r="D100" s="16">
        <v>0</v>
      </c>
      <c r="E100" s="16">
        <v>0</v>
      </c>
      <c r="F100" s="16">
        <v>0</v>
      </c>
      <c r="G100" s="17">
        <v>0</v>
      </c>
    </row>
    <row r="101" spans="1:7" x14ac:dyDescent="0.2">
      <c r="A101" s="25" t="s">
        <v>27</v>
      </c>
      <c r="B101" s="26">
        <v>0</v>
      </c>
      <c r="C101" s="27">
        <v>0</v>
      </c>
      <c r="D101" s="27">
        <v>0</v>
      </c>
      <c r="E101" s="27">
        <v>0</v>
      </c>
      <c r="F101" s="27">
        <v>0</v>
      </c>
      <c r="G101" s="28">
        <v>0</v>
      </c>
    </row>
    <row r="103" spans="1:7" x14ac:dyDescent="0.2">
      <c r="A103" s="4" t="s">
        <v>62</v>
      </c>
      <c r="B103" s="5">
        <v>2026</v>
      </c>
      <c r="C103" s="5">
        <v>2027</v>
      </c>
      <c r="D103" s="5">
        <v>2028</v>
      </c>
      <c r="E103" s="5">
        <v>2029</v>
      </c>
      <c r="F103" s="5">
        <v>2030</v>
      </c>
      <c r="G103" s="5">
        <v>2031</v>
      </c>
    </row>
    <row r="104" spans="1:7" x14ac:dyDescent="0.2">
      <c r="A104" s="6" t="s">
        <v>81</v>
      </c>
      <c r="B104" s="7">
        <f t="shared" ref="B104:G104" si="21">B105+B110+B120+B121</f>
        <v>0</v>
      </c>
      <c r="C104" s="8">
        <f t="shared" si="21"/>
        <v>0</v>
      </c>
      <c r="D104" s="8">
        <f t="shared" si="21"/>
        <v>0</v>
      </c>
      <c r="E104" s="8">
        <f t="shared" si="21"/>
        <v>0</v>
      </c>
      <c r="F104" s="8">
        <f t="shared" si="21"/>
        <v>0</v>
      </c>
      <c r="G104" s="9">
        <f t="shared" si="21"/>
        <v>0</v>
      </c>
    </row>
    <row r="105" spans="1:7" x14ac:dyDescent="0.2">
      <c r="A105" s="10" t="s">
        <v>82</v>
      </c>
      <c r="B105" s="11">
        <f t="shared" ref="B105:G105" si="22">SUM(B106:B109)</f>
        <v>0</v>
      </c>
      <c r="C105" s="12">
        <f t="shared" si="22"/>
        <v>0</v>
      </c>
      <c r="D105" s="12">
        <f t="shared" si="22"/>
        <v>0</v>
      </c>
      <c r="E105" s="12">
        <f t="shared" si="22"/>
        <v>0</v>
      </c>
      <c r="F105" s="12">
        <f t="shared" si="22"/>
        <v>0</v>
      </c>
      <c r="G105" s="13">
        <f t="shared" si="22"/>
        <v>0</v>
      </c>
    </row>
    <row r="106" spans="1:7" x14ac:dyDescent="0.2">
      <c r="A106" s="14" t="s">
        <v>65</v>
      </c>
      <c r="B106" s="15">
        <v>0</v>
      </c>
      <c r="C106" s="16">
        <v>0</v>
      </c>
      <c r="D106" s="16">
        <v>0</v>
      </c>
      <c r="E106" s="16">
        <v>0</v>
      </c>
      <c r="F106" s="16">
        <v>0</v>
      </c>
      <c r="G106" s="17">
        <v>0</v>
      </c>
    </row>
    <row r="107" spans="1:7" x14ac:dyDescent="0.2">
      <c r="A107" s="14" t="s">
        <v>66</v>
      </c>
      <c r="B107" s="15">
        <v>0</v>
      </c>
      <c r="C107" s="16">
        <v>0</v>
      </c>
      <c r="D107" s="16">
        <v>0</v>
      </c>
      <c r="E107" s="16">
        <v>0</v>
      </c>
      <c r="F107" s="16">
        <v>0</v>
      </c>
      <c r="G107" s="17">
        <v>0</v>
      </c>
    </row>
    <row r="108" spans="1:7" x14ac:dyDescent="0.2">
      <c r="A108" s="14" t="s">
        <v>67</v>
      </c>
      <c r="B108" s="15">
        <v>0</v>
      </c>
      <c r="C108" s="16">
        <v>0</v>
      </c>
      <c r="D108" s="16">
        <v>0</v>
      </c>
      <c r="E108" s="16">
        <v>0</v>
      </c>
      <c r="F108" s="16">
        <v>0</v>
      </c>
      <c r="G108" s="17">
        <v>0</v>
      </c>
    </row>
    <row r="109" spans="1:7" x14ac:dyDescent="0.2">
      <c r="A109" s="14" t="s">
        <v>68</v>
      </c>
      <c r="B109" s="15">
        <v>0</v>
      </c>
      <c r="C109" s="16">
        <v>0</v>
      </c>
      <c r="D109" s="16">
        <v>0</v>
      </c>
      <c r="E109" s="16">
        <v>0</v>
      </c>
      <c r="F109" s="16">
        <v>0</v>
      </c>
      <c r="G109" s="17">
        <v>0</v>
      </c>
    </row>
    <row r="110" spans="1:7" x14ac:dyDescent="0.2">
      <c r="A110" s="10" t="s">
        <v>83</v>
      </c>
      <c r="B110" s="11">
        <f t="shared" ref="B110:G110" si="23">B111+B117</f>
        <v>0</v>
      </c>
      <c r="C110" s="12">
        <f t="shared" si="23"/>
        <v>0</v>
      </c>
      <c r="D110" s="12">
        <f t="shared" si="23"/>
        <v>0</v>
      </c>
      <c r="E110" s="12">
        <f t="shared" si="23"/>
        <v>0</v>
      </c>
      <c r="F110" s="12">
        <f t="shared" si="23"/>
        <v>0</v>
      </c>
      <c r="G110" s="13">
        <f t="shared" si="23"/>
        <v>0</v>
      </c>
    </row>
    <row r="111" spans="1:7" x14ac:dyDescent="0.2">
      <c r="A111" s="14" t="s">
        <v>70</v>
      </c>
      <c r="B111" s="15">
        <f t="shared" ref="B111:G111" si="24">SUM(B112:B116)</f>
        <v>0</v>
      </c>
      <c r="C111" s="16">
        <f t="shared" si="24"/>
        <v>0</v>
      </c>
      <c r="D111" s="16">
        <f t="shared" si="24"/>
        <v>0</v>
      </c>
      <c r="E111" s="16">
        <f t="shared" si="24"/>
        <v>0</v>
      </c>
      <c r="F111" s="16">
        <f t="shared" si="24"/>
        <v>0</v>
      </c>
      <c r="G111" s="17">
        <f t="shared" si="24"/>
        <v>0</v>
      </c>
    </row>
    <row r="112" spans="1:7" x14ac:dyDescent="0.2">
      <c r="A112" s="18" t="s">
        <v>71</v>
      </c>
      <c r="B112" s="15">
        <v>0</v>
      </c>
      <c r="C112" s="16">
        <v>0</v>
      </c>
      <c r="D112" s="16">
        <v>0</v>
      </c>
      <c r="E112" s="16">
        <v>0</v>
      </c>
      <c r="F112" s="16">
        <v>0</v>
      </c>
      <c r="G112" s="17">
        <v>0</v>
      </c>
    </row>
    <row r="113" spans="1:7" x14ac:dyDescent="0.2">
      <c r="A113" s="18" t="s">
        <v>72</v>
      </c>
      <c r="B113" s="15">
        <v>0</v>
      </c>
      <c r="C113" s="16">
        <v>0</v>
      </c>
      <c r="D113" s="16">
        <v>0</v>
      </c>
      <c r="E113" s="16">
        <v>0</v>
      </c>
      <c r="F113" s="16">
        <v>0</v>
      </c>
      <c r="G113" s="17">
        <v>0</v>
      </c>
    </row>
    <row r="114" spans="1:7" x14ac:dyDescent="0.2">
      <c r="A114" s="18" t="s">
        <v>73</v>
      </c>
      <c r="B114" s="15">
        <v>0</v>
      </c>
      <c r="C114" s="16">
        <v>0</v>
      </c>
      <c r="D114" s="16">
        <v>0</v>
      </c>
      <c r="E114" s="16">
        <v>0</v>
      </c>
      <c r="F114" s="16">
        <v>0</v>
      </c>
      <c r="G114" s="17">
        <v>0</v>
      </c>
    </row>
    <row r="115" spans="1:7" x14ac:dyDescent="0.2">
      <c r="A115" s="18" t="s">
        <v>74</v>
      </c>
      <c r="B115" s="15">
        <v>0</v>
      </c>
      <c r="C115" s="16">
        <v>0</v>
      </c>
      <c r="D115" s="16">
        <v>0</v>
      </c>
      <c r="E115" s="16">
        <v>0</v>
      </c>
      <c r="F115" s="16">
        <v>0</v>
      </c>
      <c r="G115" s="17">
        <v>0</v>
      </c>
    </row>
    <row r="116" spans="1:7" x14ac:dyDescent="0.2">
      <c r="A116" s="18" t="s">
        <v>75</v>
      </c>
      <c r="B116" s="15">
        <v>0</v>
      </c>
      <c r="C116" s="16">
        <v>0</v>
      </c>
      <c r="D116" s="16">
        <v>0</v>
      </c>
      <c r="E116" s="16">
        <v>0</v>
      </c>
      <c r="F116" s="16">
        <v>0</v>
      </c>
      <c r="G116" s="17">
        <v>0</v>
      </c>
    </row>
    <row r="117" spans="1:7" x14ac:dyDescent="0.2">
      <c r="A117" s="14" t="s">
        <v>76</v>
      </c>
      <c r="B117" s="15">
        <f t="shared" ref="B117:G117" si="25">SUM(B118:B119)</f>
        <v>0</v>
      </c>
      <c r="C117" s="16">
        <f t="shared" si="25"/>
        <v>0</v>
      </c>
      <c r="D117" s="16">
        <f t="shared" si="25"/>
        <v>0</v>
      </c>
      <c r="E117" s="16">
        <f t="shared" si="25"/>
        <v>0</v>
      </c>
      <c r="F117" s="16">
        <f t="shared" si="25"/>
        <v>0</v>
      </c>
      <c r="G117" s="17">
        <f t="shared" si="25"/>
        <v>0</v>
      </c>
    </row>
    <row r="118" spans="1:7" x14ac:dyDescent="0.2">
      <c r="A118" s="18" t="s">
        <v>77</v>
      </c>
      <c r="B118" s="15">
        <v>0</v>
      </c>
      <c r="C118" s="16">
        <v>0</v>
      </c>
      <c r="D118" s="16">
        <v>0</v>
      </c>
      <c r="E118" s="16">
        <v>0</v>
      </c>
      <c r="F118" s="16">
        <v>0</v>
      </c>
      <c r="G118" s="17">
        <v>0</v>
      </c>
    </row>
    <row r="119" spans="1:7" x14ac:dyDescent="0.2">
      <c r="A119" s="18" t="s">
        <v>78</v>
      </c>
      <c r="B119" s="15">
        <v>0</v>
      </c>
      <c r="C119" s="16">
        <v>0</v>
      </c>
      <c r="D119" s="16">
        <v>0</v>
      </c>
      <c r="E119" s="16">
        <v>0</v>
      </c>
      <c r="F119" s="16">
        <v>0</v>
      </c>
      <c r="G119" s="17">
        <v>0</v>
      </c>
    </row>
    <row r="120" spans="1:7" x14ac:dyDescent="0.2">
      <c r="A120" s="10" t="s">
        <v>84</v>
      </c>
      <c r="B120" s="11">
        <v>0</v>
      </c>
      <c r="C120" s="12">
        <v>0</v>
      </c>
      <c r="D120" s="12">
        <v>0</v>
      </c>
      <c r="E120" s="12">
        <v>0</v>
      </c>
      <c r="F120" s="12">
        <v>0</v>
      </c>
      <c r="G120" s="13">
        <v>0</v>
      </c>
    </row>
    <row r="121" spans="1:7" x14ac:dyDescent="0.2">
      <c r="A121" s="10" t="s">
        <v>85</v>
      </c>
      <c r="B121" s="11">
        <f t="shared" ref="B121:G121" si="26">SUM(B122:B127)</f>
        <v>0</v>
      </c>
      <c r="C121" s="12">
        <f t="shared" si="26"/>
        <v>0</v>
      </c>
      <c r="D121" s="12">
        <f t="shared" si="26"/>
        <v>0</v>
      </c>
      <c r="E121" s="12">
        <f t="shared" si="26"/>
        <v>0</v>
      </c>
      <c r="F121" s="12">
        <f t="shared" si="26"/>
        <v>0</v>
      </c>
      <c r="G121" s="13">
        <f t="shared" si="26"/>
        <v>0</v>
      </c>
    </row>
    <row r="122" spans="1:7" x14ac:dyDescent="0.2">
      <c r="A122" s="19" t="s">
        <v>51</v>
      </c>
      <c r="B122" s="15">
        <v>0</v>
      </c>
      <c r="C122" s="16">
        <v>0</v>
      </c>
      <c r="D122" s="16">
        <v>0</v>
      </c>
      <c r="E122" s="16">
        <v>0</v>
      </c>
      <c r="F122" s="16">
        <v>0</v>
      </c>
      <c r="G122" s="17">
        <v>0</v>
      </c>
    </row>
    <row r="123" spans="1:7" x14ac:dyDescent="0.2">
      <c r="A123" s="19" t="s">
        <v>52</v>
      </c>
      <c r="B123" s="15">
        <v>0</v>
      </c>
      <c r="C123" s="16">
        <v>0</v>
      </c>
      <c r="D123" s="16">
        <v>0</v>
      </c>
      <c r="E123" s="16">
        <v>0</v>
      </c>
      <c r="F123" s="16">
        <v>0</v>
      </c>
      <c r="G123" s="17">
        <v>0</v>
      </c>
    </row>
    <row r="124" spans="1:7" x14ac:dyDescent="0.2">
      <c r="A124" s="19" t="s">
        <v>53</v>
      </c>
      <c r="B124" s="15">
        <v>0</v>
      </c>
      <c r="C124" s="16">
        <v>0</v>
      </c>
      <c r="D124" s="16">
        <v>0</v>
      </c>
      <c r="E124" s="16">
        <v>0</v>
      </c>
      <c r="F124" s="16">
        <v>0</v>
      </c>
      <c r="G124" s="17">
        <v>0</v>
      </c>
    </row>
    <row r="125" spans="1:7" x14ac:dyDescent="0.2">
      <c r="A125" s="19" t="s">
        <v>54</v>
      </c>
      <c r="B125" s="15">
        <v>0</v>
      </c>
      <c r="C125" s="16">
        <v>0</v>
      </c>
      <c r="D125" s="16">
        <v>0</v>
      </c>
      <c r="E125" s="16">
        <v>0</v>
      </c>
      <c r="F125" s="16">
        <v>0</v>
      </c>
      <c r="G125" s="17">
        <v>0</v>
      </c>
    </row>
    <row r="126" spans="1:7" x14ac:dyDescent="0.2">
      <c r="A126" s="19" t="s">
        <v>55</v>
      </c>
      <c r="B126" s="15">
        <v>0</v>
      </c>
      <c r="C126" s="16">
        <v>0</v>
      </c>
      <c r="D126" s="16">
        <v>0</v>
      </c>
      <c r="E126" s="16">
        <v>0</v>
      </c>
      <c r="F126" s="16">
        <v>0</v>
      </c>
      <c r="G126" s="17">
        <v>0</v>
      </c>
    </row>
    <row r="127" spans="1:7" x14ac:dyDescent="0.2">
      <c r="A127" s="25" t="s">
        <v>56</v>
      </c>
      <c r="B127" s="26">
        <v>0</v>
      </c>
      <c r="C127" s="27">
        <v>0</v>
      </c>
      <c r="D127" s="27">
        <v>0</v>
      </c>
      <c r="E127" s="27">
        <v>0</v>
      </c>
      <c r="F127" s="27">
        <v>0</v>
      </c>
      <c r="G127" s="28">
        <v>0</v>
      </c>
    </row>
    <row r="129" spans="1:7" x14ac:dyDescent="0.2">
      <c r="A129" s="4" t="s">
        <v>86</v>
      </c>
      <c r="B129" s="5">
        <v>2026</v>
      </c>
      <c r="C129" s="5">
        <v>2027</v>
      </c>
      <c r="D129" s="5">
        <v>2028</v>
      </c>
      <c r="E129" s="5">
        <v>2029</v>
      </c>
      <c r="F129" s="5">
        <v>2030</v>
      </c>
      <c r="G129" s="5">
        <v>2031</v>
      </c>
    </row>
    <row r="130" spans="1:7" x14ac:dyDescent="0.2">
      <c r="A130" s="6" t="s">
        <v>87</v>
      </c>
      <c r="B130" s="7">
        <f t="shared" ref="B130:G130" si="27">B131+B134+B135+B148+B149</f>
        <v>0</v>
      </c>
      <c r="C130" s="8">
        <f t="shared" si="27"/>
        <v>0</v>
      </c>
      <c r="D130" s="8">
        <f t="shared" si="27"/>
        <v>0</v>
      </c>
      <c r="E130" s="8">
        <f t="shared" si="27"/>
        <v>0</v>
      </c>
      <c r="F130" s="8">
        <f t="shared" si="27"/>
        <v>0</v>
      </c>
      <c r="G130" s="9">
        <f t="shared" si="27"/>
        <v>0</v>
      </c>
    </row>
    <row r="131" spans="1:7" x14ac:dyDescent="0.2">
      <c r="A131" s="10" t="s">
        <v>88</v>
      </c>
      <c r="B131" s="11">
        <f t="shared" ref="B131:G131" si="28">SUM(B132:B133)</f>
        <v>0</v>
      </c>
      <c r="C131" s="12">
        <f t="shared" si="28"/>
        <v>0</v>
      </c>
      <c r="D131" s="12">
        <f t="shared" si="28"/>
        <v>0</v>
      </c>
      <c r="E131" s="12">
        <f t="shared" si="28"/>
        <v>0</v>
      </c>
      <c r="F131" s="12">
        <f t="shared" si="28"/>
        <v>0</v>
      </c>
      <c r="G131" s="13">
        <f t="shared" si="28"/>
        <v>0</v>
      </c>
    </row>
    <row r="132" spans="1:7" x14ac:dyDescent="0.2">
      <c r="A132" s="14" t="s">
        <v>89</v>
      </c>
      <c r="B132" s="15">
        <v>0</v>
      </c>
      <c r="C132" s="16">
        <v>0</v>
      </c>
      <c r="D132" s="16">
        <v>0</v>
      </c>
      <c r="E132" s="16">
        <v>0</v>
      </c>
      <c r="F132" s="16">
        <v>0</v>
      </c>
      <c r="G132" s="17">
        <v>0</v>
      </c>
    </row>
    <row r="133" spans="1:7" x14ac:dyDescent="0.2">
      <c r="A133" s="14" t="s">
        <v>90</v>
      </c>
      <c r="B133" s="15">
        <v>0</v>
      </c>
      <c r="C133" s="16">
        <v>0</v>
      </c>
      <c r="D133" s="16">
        <v>0</v>
      </c>
      <c r="E133" s="16">
        <v>0</v>
      </c>
      <c r="F133" s="16">
        <v>0</v>
      </c>
      <c r="G133" s="17">
        <v>0</v>
      </c>
    </row>
    <row r="134" spans="1:7" x14ac:dyDescent="0.2">
      <c r="A134" s="10" t="s">
        <v>91</v>
      </c>
      <c r="B134" s="11">
        <v>0</v>
      </c>
      <c r="C134" s="12">
        <v>0</v>
      </c>
      <c r="D134" s="12">
        <v>0</v>
      </c>
      <c r="E134" s="12">
        <v>0</v>
      </c>
      <c r="F134" s="12">
        <v>0</v>
      </c>
      <c r="G134" s="13">
        <v>0</v>
      </c>
    </row>
    <row r="135" spans="1:7" x14ac:dyDescent="0.2">
      <c r="A135" s="10" t="s">
        <v>92</v>
      </c>
      <c r="B135" s="11">
        <f t="shared" ref="B135:G135" si="29">B136+B147</f>
        <v>0</v>
      </c>
      <c r="C135" s="12">
        <f t="shared" si="29"/>
        <v>0</v>
      </c>
      <c r="D135" s="12">
        <f t="shared" si="29"/>
        <v>0</v>
      </c>
      <c r="E135" s="12">
        <f t="shared" si="29"/>
        <v>0</v>
      </c>
      <c r="F135" s="12">
        <f t="shared" si="29"/>
        <v>0</v>
      </c>
      <c r="G135" s="13">
        <f t="shared" si="29"/>
        <v>0</v>
      </c>
    </row>
    <row r="136" spans="1:7" x14ac:dyDescent="0.2">
      <c r="A136" s="14" t="s">
        <v>93</v>
      </c>
      <c r="B136" s="15">
        <f t="shared" ref="B136:G136" si="30">SUM(B137:B146)</f>
        <v>0</v>
      </c>
      <c r="C136" s="16">
        <f t="shared" si="30"/>
        <v>0</v>
      </c>
      <c r="D136" s="16">
        <f t="shared" si="30"/>
        <v>0</v>
      </c>
      <c r="E136" s="16">
        <f t="shared" si="30"/>
        <v>0</v>
      </c>
      <c r="F136" s="16">
        <f t="shared" si="30"/>
        <v>0</v>
      </c>
      <c r="G136" s="17">
        <f t="shared" si="30"/>
        <v>0</v>
      </c>
    </row>
    <row r="137" spans="1:7" x14ac:dyDescent="0.2">
      <c r="A137" s="19" t="s">
        <v>18</v>
      </c>
      <c r="B137" s="15">
        <v>0</v>
      </c>
      <c r="C137" s="16">
        <v>0</v>
      </c>
      <c r="D137" s="16">
        <v>0</v>
      </c>
      <c r="E137" s="16">
        <v>0</v>
      </c>
      <c r="F137" s="16">
        <v>0</v>
      </c>
      <c r="G137" s="17">
        <v>0</v>
      </c>
    </row>
    <row r="138" spans="1:7" x14ac:dyDescent="0.2">
      <c r="A138" s="19" t="s">
        <v>19</v>
      </c>
      <c r="B138" s="15">
        <v>0</v>
      </c>
      <c r="C138" s="16">
        <v>0</v>
      </c>
      <c r="D138" s="16">
        <v>0</v>
      </c>
      <c r="E138" s="16">
        <v>0</v>
      </c>
      <c r="F138" s="16">
        <v>0</v>
      </c>
      <c r="G138" s="17">
        <v>0</v>
      </c>
    </row>
    <row r="139" spans="1:7" x14ac:dyDescent="0.2">
      <c r="A139" s="19" t="s">
        <v>20</v>
      </c>
      <c r="B139" s="15">
        <v>0</v>
      </c>
      <c r="C139" s="16">
        <v>0</v>
      </c>
      <c r="D139" s="16">
        <v>0</v>
      </c>
      <c r="E139" s="16">
        <v>0</v>
      </c>
      <c r="F139" s="16">
        <v>0</v>
      </c>
      <c r="G139" s="17">
        <v>0</v>
      </c>
    </row>
    <row r="140" spans="1:7" x14ac:dyDescent="0.2">
      <c r="A140" s="19" t="s">
        <v>21</v>
      </c>
      <c r="B140" s="15">
        <v>0</v>
      </c>
      <c r="C140" s="16">
        <v>0</v>
      </c>
      <c r="D140" s="16">
        <v>0</v>
      </c>
      <c r="E140" s="16">
        <v>0</v>
      </c>
      <c r="F140" s="16">
        <v>0</v>
      </c>
      <c r="G140" s="17">
        <v>0</v>
      </c>
    </row>
    <row r="141" spans="1:7" x14ac:dyDescent="0.2">
      <c r="A141" s="19" t="s">
        <v>22</v>
      </c>
      <c r="B141" s="15">
        <v>0</v>
      </c>
      <c r="C141" s="16">
        <v>0</v>
      </c>
      <c r="D141" s="16">
        <v>0</v>
      </c>
      <c r="E141" s="16">
        <v>0</v>
      </c>
      <c r="F141" s="16">
        <v>0</v>
      </c>
      <c r="G141" s="17">
        <v>0</v>
      </c>
    </row>
    <row r="142" spans="1:7" x14ac:dyDescent="0.2">
      <c r="A142" s="19" t="s">
        <v>94</v>
      </c>
      <c r="B142" s="15">
        <v>0</v>
      </c>
      <c r="C142" s="16">
        <v>0</v>
      </c>
      <c r="D142" s="16">
        <v>0</v>
      </c>
      <c r="E142" s="16">
        <v>0</v>
      </c>
      <c r="F142" s="16">
        <v>0</v>
      </c>
      <c r="G142" s="17">
        <v>0</v>
      </c>
    </row>
    <row r="143" spans="1:7" x14ac:dyDescent="0.2">
      <c r="A143" s="19" t="s">
        <v>24</v>
      </c>
      <c r="B143" s="15">
        <v>0</v>
      </c>
      <c r="C143" s="16">
        <v>0</v>
      </c>
      <c r="D143" s="16">
        <v>0</v>
      </c>
      <c r="E143" s="16">
        <v>0</v>
      </c>
      <c r="F143" s="16">
        <v>0</v>
      </c>
      <c r="G143" s="17">
        <v>0</v>
      </c>
    </row>
    <row r="144" spans="1:7" x14ac:dyDescent="0.2">
      <c r="A144" s="19" t="s">
        <v>25</v>
      </c>
      <c r="B144" s="15">
        <v>0</v>
      </c>
      <c r="C144" s="16">
        <v>0</v>
      </c>
      <c r="D144" s="16">
        <v>0</v>
      </c>
      <c r="E144" s="16">
        <v>0</v>
      </c>
      <c r="F144" s="16">
        <v>0</v>
      </c>
      <c r="G144" s="17">
        <v>0</v>
      </c>
    </row>
    <row r="145" spans="1:7" x14ac:dyDescent="0.2">
      <c r="A145" s="19" t="s">
        <v>26</v>
      </c>
      <c r="B145" s="15">
        <v>0</v>
      </c>
      <c r="C145" s="16">
        <v>0</v>
      </c>
      <c r="D145" s="16">
        <v>0</v>
      </c>
      <c r="E145" s="16">
        <v>0</v>
      </c>
      <c r="F145" s="16">
        <v>0</v>
      </c>
      <c r="G145" s="17">
        <v>0</v>
      </c>
    </row>
    <row r="146" spans="1:7" x14ac:dyDescent="0.2">
      <c r="A146" s="19" t="s">
        <v>27</v>
      </c>
      <c r="B146" s="15">
        <v>0</v>
      </c>
      <c r="C146" s="16">
        <v>0</v>
      </c>
      <c r="D146" s="16">
        <v>0</v>
      </c>
      <c r="E146" s="16">
        <v>0</v>
      </c>
      <c r="F146" s="16">
        <v>0</v>
      </c>
      <c r="G146" s="17">
        <v>0</v>
      </c>
    </row>
    <row r="147" spans="1:7" x14ac:dyDescent="0.2">
      <c r="A147" s="14" t="s">
        <v>95</v>
      </c>
      <c r="B147" s="15">
        <v>0</v>
      </c>
      <c r="C147" s="16">
        <v>0</v>
      </c>
      <c r="D147" s="16">
        <v>0</v>
      </c>
      <c r="E147" s="16">
        <v>0</v>
      </c>
      <c r="F147" s="16">
        <v>0</v>
      </c>
      <c r="G147" s="17">
        <v>0</v>
      </c>
    </row>
    <row r="148" spans="1:7" x14ac:dyDescent="0.2">
      <c r="A148" s="10" t="s">
        <v>96</v>
      </c>
      <c r="B148" s="11">
        <v>0</v>
      </c>
      <c r="C148" s="12">
        <v>0</v>
      </c>
      <c r="D148" s="12">
        <v>0</v>
      </c>
      <c r="E148" s="12">
        <v>0</v>
      </c>
      <c r="F148" s="12">
        <v>0</v>
      </c>
      <c r="G148" s="13">
        <v>0</v>
      </c>
    </row>
    <row r="149" spans="1:7" x14ac:dyDescent="0.2">
      <c r="A149" s="20" t="s">
        <v>97</v>
      </c>
      <c r="B149" s="21">
        <v>0</v>
      </c>
      <c r="C149" s="22">
        <v>0</v>
      </c>
      <c r="D149" s="22">
        <v>0</v>
      </c>
      <c r="E149" s="22">
        <v>0</v>
      </c>
      <c r="F149" s="22">
        <v>0</v>
      </c>
      <c r="G149" s="23">
        <v>0</v>
      </c>
    </row>
    <row r="151" spans="1:7" x14ac:dyDescent="0.2">
      <c r="A151" s="4" t="s">
        <v>86</v>
      </c>
      <c r="B151" s="5">
        <v>2026</v>
      </c>
      <c r="C151" s="5">
        <v>2027</v>
      </c>
      <c r="D151" s="5">
        <v>2028</v>
      </c>
      <c r="E151" s="5">
        <v>2029</v>
      </c>
      <c r="F151" s="5">
        <v>2030</v>
      </c>
      <c r="G151" s="5">
        <v>2031</v>
      </c>
    </row>
    <row r="152" spans="1:7" x14ac:dyDescent="0.2">
      <c r="A152" s="6" t="s">
        <v>98</v>
      </c>
      <c r="B152" s="7">
        <f t="shared" ref="B152:G152" si="31">B153+B156+B157+B162+B163+B164</f>
        <v>0</v>
      </c>
      <c r="C152" s="8">
        <f t="shared" si="31"/>
        <v>0</v>
      </c>
      <c r="D152" s="8">
        <f t="shared" si="31"/>
        <v>0</v>
      </c>
      <c r="E152" s="8">
        <f t="shared" si="31"/>
        <v>0</v>
      </c>
      <c r="F152" s="8">
        <f t="shared" si="31"/>
        <v>0</v>
      </c>
      <c r="G152" s="9">
        <f t="shared" si="31"/>
        <v>0</v>
      </c>
    </row>
    <row r="153" spans="1:7" x14ac:dyDescent="0.2">
      <c r="A153" s="10" t="s">
        <v>99</v>
      </c>
      <c r="B153" s="11">
        <f t="shared" ref="B153:G153" si="32">SUM(B154:B155)</f>
        <v>0</v>
      </c>
      <c r="C153" s="12">
        <f t="shared" si="32"/>
        <v>0</v>
      </c>
      <c r="D153" s="12">
        <f t="shared" si="32"/>
        <v>0</v>
      </c>
      <c r="E153" s="12">
        <f t="shared" si="32"/>
        <v>0</v>
      </c>
      <c r="F153" s="12">
        <f t="shared" si="32"/>
        <v>0</v>
      </c>
      <c r="G153" s="13">
        <f t="shared" si="32"/>
        <v>0</v>
      </c>
    </row>
    <row r="154" spans="1:7" x14ac:dyDescent="0.2">
      <c r="A154" s="14" t="s">
        <v>100</v>
      </c>
      <c r="B154" s="15">
        <v>0</v>
      </c>
      <c r="C154" s="16">
        <v>0</v>
      </c>
      <c r="D154" s="16">
        <v>0</v>
      </c>
      <c r="E154" s="16">
        <v>0</v>
      </c>
      <c r="F154" s="16">
        <v>0</v>
      </c>
      <c r="G154" s="17">
        <v>0</v>
      </c>
    </row>
    <row r="155" spans="1:7" x14ac:dyDescent="0.2">
      <c r="A155" s="14" t="s">
        <v>101</v>
      </c>
      <c r="B155" s="15">
        <v>0</v>
      </c>
      <c r="C155" s="16">
        <v>0</v>
      </c>
      <c r="D155" s="16">
        <v>0</v>
      </c>
      <c r="E155" s="16">
        <v>0</v>
      </c>
      <c r="F155" s="16">
        <v>0</v>
      </c>
      <c r="G155" s="17">
        <v>0</v>
      </c>
    </row>
    <row r="156" spans="1:7" x14ac:dyDescent="0.2">
      <c r="A156" s="10" t="s">
        <v>102</v>
      </c>
      <c r="B156" s="11">
        <v>0</v>
      </c>
      <c r="C156" s="12">
        <v>0</v>
      </c>
      <c r="D156" s="12">
        <v>0</v>
      </c>
      <c r="E156" s="12">
        <v>0</v>
      </c>
      <c r="F156" s="12">
        <v>0</v>
      </c>
      <c r="G156" s="13">
        <v>0</v>
      </c>
    </row>
    <row r="157" spans="1:7" x14ac:dyDescent="0.2">
      <c r="A157" s="10" t="s">
        <v>92</v>
      </c>
      <c r="B157" s="11">
        <f t="shared" ref="B157:G157" si="33">B158+B161</f>
        <v>0</v>
      </c>
      <c r="C157" s="12">
        <f t="shared" si="33"/>
        <v>0</v>
      </c>
      <c r="D157" s="12">
        <f t="shared" si="33"/>
        <v>0</v>
      </c>
      <c r="E157" s="12">
        <f t="shared" si="33"/>
        <v>0</v>
      </c>
      <c r="F157" s="12">
        <f t="shared" si="33"/>
        <v>0</v>
      </c>
      <c r="G157" s="13">
        <f t="shared" si="33"/>
        <v>0</v>
      </c>
    </row>
    <row r="158" spans="1:7" x14ac:dyDescent="0.2">
      <c r="A158" s="14" t="s">
        <v>103</v>
      </c>
      <c r="B158" s="15">
        <f t="shared" ref="B158:G158" si="34">SUM(B159:B160)</f>
        <v>0</v>
      </c>
      <c r="C158" s="16">
        <f t="shared" si="34"/>
        <v>0</v>
      </c>
      <c r="D158" s="16">
        <f t="shared" si="34"/>
        <v>0</v>
      </c>
      <c r="E158" s="16">
        <f t="shared" si="34"/>
        <v>0</v>
      </c>
      <c r="F158" s="16">
        <f t="shared" si="34"/>
        <v>0</v>
      </c>
      <c r="G158" s="17">
        <f t="shared" si="34"/>
        <v>0</v>
      </c>
    </row>
    <row r="159" spans="1:7" x14ac:dyDescent="0.2">
      <c r="A159" s="18" t="s">
        <v>104</v>
      </c>
      <c r="B159" s="15">
        <v>0</v>
      </c>
      <c r="C159" s="16">
        <v>0</v>
      </c>
      <c r="D159" s="16">
        <v>0</v>
      </c>
      <c r="E159" s="16">
        <v>0</v>
      </c>
      <c r="F159" s="16">
        <v>0</v>
      </c>
      <c r="G159" s="17">
        <v>0</v>
      </c>
    </row>
    <row r="160" spans="1:7" x14ac:dyDescent="0.2">
      <c r="A160" s="18" t="s">
        <v>105</v>
      </c>
      <c r="B160" s="15">
        <v>0</v>
      </c>
      <c r="C160" s="16">
        <v>0</v>
      </c>
      <c r="D160" s="16">
        <v>0</v>
      </c>
      <c r="E160" s="16">
        <v>0</v>
      </c>
      <c r="F160" s="16">
        <v>0</v>
      </c>
      <c r="G160" s="17">
        <v>0</v>
      </c>
    </row>
    <row r="161" spans="1:7" x14ac:dyDescent="0.2">
      <c r="A161" s="14" t="s">
        <v>106</v>
      </c>
      <c r="B161" s="15">
        <v>0</v>
      </c>
      <c r="C161" s="16">
        <v>0</v>
      </c>
      <c r="D161" s="16">
        <v>0</v>
      </c>
      <c r="E161" s="16">
        <v>0</v>
      </c>
      <c r="F161" s="16">
        <v>0</v>
      </c>
      <c r="G161" s="17">
        <v>0</v>
      </c>
    </row>
    <row r="162" spans="1:7" x14ac:dyDescent="0.2">
      <c r="A162" s="10" t="s">
        <v>107</v>
      </c>
      <c r="B162" s="11">
        <v>0</v>
      </c>
      <c r="C162" s="12">
        <v>0</v>
      </c>
      <c r="D162" s="12">
        <v>0</v>
      </c>
      <c r="E162" s="12">
        <v>0</v>
      </c>
      <c r="F162" s="12">
        <v>0</v>
      </c>
      <c r="G162" s="13">
        <v>0</v>
      </c>
    </row>
    <row r="163" spans="1:7" x14ac:dyDescent="0.2">
      <c r="A163" s="10" t="s">
        <v>108</v>
      </c>
      <c r="B163" s="11">
        <v>0</v>
      </c>
      <c r="C163" s="12">
        <v>0</v>
      </c>
      <c r="D163" s="12">
        <v>0</v>
      </c>
      <c r="E163" s="12">
        <v>0</v>
      </c>
      <c r="F163" s="12">
        <v>0</v>
      </c>
      <c r="G163" s="13">
        <v>0</v>
      </c>
    </row>
    <row r="164" spans="1:7" x14ac:dyDescent="0.2">
      <c r="A164" s="20" t="s">
        <v>109</v>
      </c>
      <c r="B164" s="21">
        <v>0</v>
      </c>
      <c r="C164" s="22">
        <v>0</v>
      </c>
      <c r="D164" s="22">
        <v>0</v>
      </c>
      <c r="E164" s="22">
        <v>0</v>
      </c>
      <c r="F164" s="22">
        <v>0</v>
      </c>
      <c r="G164" s="23">
        <v>0</v>
      </c>
    </row>
    <row r="166" spans="1:7" x14ac:dyDescent="0.2">
      <c r="A166" s="4" t="s">
        <v>110</v>
      </c>
      <c r="B166" s="5">
        <v>2026</v>
      </c>
      <c r="C166" s="5">
        <v>2027</v>
      </c>
      <c r="D166" s="5">
        <v>2028</v>
      </c>
      <c r="E166" s="5">
        <v>2029</v>
      </c>
      <c r="F166" s="5">
        <v>2030</v>
      </c>
      <c r="G166" s="5">
        <v>2031</v>
      </c>
    </row>
    <row r="167" spans="1:7" x14ac:dyDescent="0.2">
      <c r="A167" s="29" t="s">
        <v>111</v>
      </c>
      <c r="B167" s="30">
        <f t="shared" ref="B167:G167" si="35">B38-B5</f>
        <v>-338236.72</v>
      </c>
      <c r="C167" s="31">
        <f t="shared" si="35"/>
        <v>-341981.26999999996</v>
      </c>
      <c r="D167" s="31">
        <f t="shared" si="35"/>
        <v>-340206.32999999996</v>
      </c>
      <c r="E167" s="31">
        <f t="shared" si="35"/>
        <v>-349485.87</v>
      </c>
      <c r="F167" s="31">
        <f t="shared" si="35"/>
        <v>-348633.83</v>
      </c>
      <c r="G167" s="32">
        <f t="shared" si="35"/>
        <v>-358025.67</v>
      </c>
    </row>
    <row r="168" spans="1:7" x14ac:dyDescent="0.2">
      <c r="A168" s="33" t="s">
        <v>112</v>
      </c>
      <c r="B168" s="15">
        <f t="shared" ref="B168:G168" si="36">B104-B73</f>
        <v>0</v>
      </c>
      <c r="C168" s="16">
        <f t="shared" si="36"/>
        <v>0</v>
      </c>
      <c r="D168" s="16">
        <f t="shared" si="36"/>
        <v>0</v>
      </c>
      <c r="E168" s="16">
        <f t="shared" si="36"/>
        <v>0</v>
      </c>
      <c r="F168" s="16">
        <f t="shared" si="36"/>
        <v>0</v>
      </c>
      <c r="G168" s="17">
        <f t="shared" si="36"/>
        <v>0</v>
      </c>
    </row>
    <row r="169" spans="1:7" x14ac:dyDescent="0.2">
      <c r="A169" s="10" t="s">
        <v>113</v>
      </c>
      <c r="B169" s="11">
        <f t="shared" ref="B169:G169" si="37">B167+B168</f>
        <v>-338236.72</v>
      </c>
      <c r="C169" s="12">
        <f t="shared" si="37"/>
        <v>-341981.26999999996</v>
      </c>
      <c r="D169" s="12">
        <f t="shared" si="37"/>
        <v>-340206.32999999996</v>
      </c>
      <c r="E169" s="12">
        <f t="shared" si="37"/>
        <v>-349485.87</v>
      </c>
      <c r="F169" s="12">
        <f t="shared" si="37"/>
        <v>-348633.83</v>
      </c>
      <c r="G169" s="13">
        <f t="shared" si="37"/>
        <v>-358025.67</v>
      </c>
    </row>
    <row r="170" spans="1:7" x14ac:dyDescent="0.2">
      <c r="A170" s="33" t="s">
        <v>114</v>
      </c>
      <c r="B170" s="15">
        <f t="shared" ref="B170:G170" si="38">B152-B130</f>
        <v>0</v>
      </c>
      <c r="C170" s="16">
        <f t="shared" si="38"/>
        <v>0</v>
      </c>
      <c r="D170" s="16">
        <f t="shared" si="38"/>
        <v>0</v>
      </c>
      <c r="E170" s="16">
        <f t="shared" si="38"/>
        <v>0</v>
      </c>
      <c r="F170" s="16">
        <f t="shared" si="38"/>
        <v>0</v>
      </c>
      <c r="G170" s="17">
        <f t="shared" si="38"/>
        <v>0</v>
      </c>
    </row>
    <row r="171" spans="1:7" x14ac:dyDescent="0.2">
      <c r="A171" s="20" t="s">
        <v>115</v>
      </c>
      <c r="B171" s="21">
        <f t="shared" ref="B171:G171" si="39">B169+B170</f>
        <v>-338236.72</v>
      </c>
      <c r="C171" s="22">
        <f t="shared" si="39"/>
        <v>-341981.26999999996</v>
      </c>
      <c r="D171" s="22">
        <f t="shared" si="39"/>
        <v>-340206.32999999996</v>
      </c>
      <c r="E171" s="22">
        <f t="shared" si="39"/>
        <v>-349485.87</v>
      </c>
      <c r="F171" s="22">
        <f t="shared" si="39"/>
        <v>-348633.83</v>
      </c>
      <c r="G171" s="23">
        <f t="shared" si="39"/>
        <v>-358025.67</v>
      </c>
    </row>
  </sheetData>
  <pageMargins left="0" right="0" top="0" bottom="0" header="0" footer="0"/>
  <pageSetup paperSize="9" orientation="landscape"/>
  <rowBreaks count="4" manualBreakCount="4">
    <brk id="36" max="1048576" man="1"/>
    <brk id="71" max="1048576" man="1"/>
    <brk id="102" max="1048576" man="1"/>
    <brk id="128" max="104857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77</vt:i4>
      </vt:variant>
    </vt:vector>
  </HeadingPairs>
  <TitlesOfParts>
    <vt:vector size="77" baseType="lpstr">
      <vt:lpstr>T2_BI_001000</vt:lpstr>
      <vt:lpstr>T2_BI_002000</vt:lpstr>
      <vt:lpstr>T2_BI_003000</vt:lpstr>
      <vt:lpstr>T2_BI_004000</vt:lpstr>
      <vt:lpstr>T2_BI_005000</vt:lpstr>
      <vt:lpstr>T2_BI_010000</vt:lpstr>
      <vt:lpstr>T2_BI_011000</vt:lpstr>
      <vt:lpstr>T2_BI_011100</vt:lpstr>
      <vt:lpstr>T2_BI_011200</vt:lpstr>
      <vt:lpstr>T2_BI_011500</vt:lpstr>
      <vt:lpstr>T2_BI_011900</vt:lpstr>
      <vt:lpstr>T2_BI_011901</vt:lpstr>
      <vt:lpstr>T2_BI_011902</vt:lpstr>
      <vt:lpstr>T2_BI_011903</vt:lpstr>
      <vt:lpstr>T2_BI_013000</vt:lpstr>
      <vt:lpstr>T2_BI_019000</vt:lpstr>
      <vt:lpstr>T2_BI_020000</vt:lpstr>
      <vt:lpstr>T2_BI_021000</vt:lpstr>
      <vt:lpstr>T2_BI_029000</vt:lpstr>
      <vt:lpstr>T2_BI_030000</vt:lpstr>
      <vt:lpstr>T2_BI_030900</vt:lpstr>
      <vt:lpstr>T2_BI_031000</vt:lpstr>
      <vt:lpstr>T2_BI_031900</vt:lpstr>
      <vt:lpstr>T2_BI_032900</vt:lpstr>
      <vt:lpstr>T2_BI_034000</vt:lpstr>
      <vt:lpstr>T2_BI_034100</vt:lpstr>
      <vt:lpstr>T2_BI_034900</vt:lpstr>
      <vt:lpstr>T2_BI_035000</vt:lpstr>
      <vt:lpstr>T2_BI_038100</vt:lpstr>
      <vt:lpstr>T2_BI_040000</vt:lpstr>
      <vt:lpstr>T2_BI_041000</vt:lpstr>
      <vt:lpstr>T2_BI_047000</vt:lpstr>
      <vt:lpstr>T2_BI_048000</vt:lpstr>
      <vt:lpstr>T2_BI_052000</vt:lpstr>
      <vt:lpstr>T2_BI_052100</vt:lpstr>
      <vt:lpstr>T2_BI_052900</vt:lpstr>
      <vt:lpstr>T2_BI_055000</vt:lpstr>
      <vt:lpstr>T2_BI_060000</vt:lpstr>
      <vt:lpstr>T2_BI_062901</vt:lpstr>
      <vt:lpstr>T2_BI_063000</vt:lpstr>
      <vt:lpstr>T2_BI_064000</vt:lpstr>
      <vt:lpstr>T2_BI_067000</vt:lpstr>
      <vt:lpstr>T2_BI_070000</vt:lpstr>
      <vt:lpstr>T2_BI_070300</vt:lpstr>
      <vt:lpstr>T2_BI_070500</vt:lpstr>
      <vt:lpstr>T2_BI_070900</vt:lpstr>
      <vt:lpstr>T2_BI_071000</vt:lpstr>
      <vt:lpstr>T2_BI_072000</vt:lpstr>
      <vt:lpstr>T2_BI_072900</vt:lpstr>
      <vt:lpstr>T2_BI_074000</vt:lpstr>
      <vt:lpstr>T2_BI_074200</vt:lpstr>
      <vt:lpstr>T2_BI_074201</vt:lpstr>
      <vt:lpstr>T2_BI_074202</vt:lpstr>
      <vt:lpstr>T2_BI_075000</vt:lpstr>
      <vt:lpstr>T2_BI_079000</vt:lpstr>
      <vt:lpstr>T2_BI_082000</vt:lpstr>
      <vt:lpstr>T2_BI_087900</vt:lpstr>
      <vt:lpstr>T2_BI_090000</vt:lpstr>
      <vt:lpstr>T2_BI_090100</vt:lpstr>
      <vt:lpstr>T2_BI_090300</vt:lpstr>
      <vt:lpstr>T2_BI_090900</vt:lpstr>
      <vt:lpstr>T2_BI_093000</vt:lpstr>
      <vt:lpstr>T2_BI_094300</vt:lpstr>
      <vt:lpstr>T2_BI_094500</vt:lpstr>
      <vt:lpstr>T2_BI_094600</vt:lpstr>
      <vt:lpstr>T2_BI_094700</vt:lpstr>
      <vt:lpstr>T2_BI_094800</vt:lpstr>
      <vt:lpstr>T2_BI_095101</vt:lpstr>
      <vt:lpstr>T2_BI_095102</vt:lpstr>
      <vt:lpstr>T2_BI_095200</vt:lpstr>
      <vt:lpstr>T2_BI_095400</vt:lpstr>
      <vt:lpstr>T2_BI_095900</vt:lpstr>
      <vt:lpstr>T2_BI_098001</vt:lpstr>
      <vt:lpstr>T2_BI_098002</vt:lpstr>
      <vt:lpstr>T2_BI_098400</vt:lpstr>
      <vt:lpstr>T2_BI_098500</vt:lpstr>
      <vt:lpstr>T2_BI_099000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 Schoolmeesters</cp:lastModifiedBy>
  <dcterms:created xsi:type="dcterms:W3CDTF">2025-11-18T11:28:07Z</dcterms:created>
  <dcterms:modified xsi:type="dcterms:W3CDTF">2025-11-18T11:42:30Z</dcterms:modified>
</cp:coreProperties>
</file>